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omments3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4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5.xml" ContentType="application/vnd.openxmlformats-officedocument.spreadsheetml.comment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omments6.xml" ContentType="application/vnd.openxmlformats-officedocument.spreadsheetml.comment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omments7.xml" ContentType="application/vnd.openxmlformats-officedocument.spreadsheetml.comments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omments8.xml" ContentType="application/vnd.openxmlformats-officedocument.spreadsheetml.comments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comments9.xml" ContentType="application/vnd.openxmlformats-officedocument.spreadsheetml.comments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comments10.xml" ContentType="application/vnd.openxmlformats-officedocument.spreadsheetml.comments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9040" windowHeight="15720" firstSheet="51" activeTab="56"/>
  </bookViews>
  <sheets>
    <sheet name="rESUMEN" sheetId="78" r:id="rId1"/>
    <sheet name="AUDIENCIAS" sheetId="3" r:id="rId2"/>
    <sheet name="PRIV. ALCALDE" sheetId="1" r:id="rId3"/>
    <sheet name="COMUNICACION SOCIAL" sheetId="77" r:id="rId4"/>
    <sheet name="SECRETARIA AYUNT " sheetId="76" r:id="rId5"/>
    <sheet name="TRANSPARENCIA" sheetId="63" r:id="rId6"/>
    <sheet name="CONTRALORIA" sheetId="9" r:id="rId7"/>
    <sheet name="TESORERIA" sheetId="10" r:id="rId8"/>
    <sheet name="1a. SINDICALIA" sheetId="4" r:id="rId9"/>
    <sheet name="2a. SINDICALIA" sheetId="45" r:id="rId10"/>
    <sheet name="OF. DE REGIDORES" sheetId="6" r:id="rId11"/>
    <sheet name="COMISARIADOS Y JUECES" sheetId="53" r:id="rId12"/>
    <sheet name="SANIDAD FORESTAL" sheetId="70" r:id="rId13"/>
    <sheet name="RECURSOS HUMANOS" sheetId="7" r:id="rId14"/>
    <sheet name="VINOS Y LICORES" sheetId="40" r:id="rId15"/>
    <sheet name="DES. ECONOMICO ES EL BNO" sheetId="8" r:id="rId16"/>
    <sheet name="SEG. PUBLICA" sheetId="11" r:id="rId17"/>
    <sheet name="DIF MPAL." sheetId="12" r:id="rId18"/>
    <sheet name="BIBLIOTECA" sheetId="13" r:id="rId19"/>
    <sheet name="DES. ECONOMICO (2)" sheetId="52" state="hidden" r:id="rId20"/>
    <sheet name="DESARROLO SOCIAL" sheetId="37" r:id="rId21"/>
    <sheet name="JURIDICO" sheetId="41" r:id="rId22"/>
    <sheet name="SERV. PUBLICOS" sheetId="21" r:id="rId23"/>
    <sheet name="MINERIA" sheetId="72" r:id="rId24"/>
    <sheet name="DES. RURAL" sheetId="31" r:id="rId25"/>
    <sheet name="PROYECTOS ESTRATEGICOS" sheetId="73" r:id="rId26"/>
    <sheet name="AG. D. LOCAL" sheetId="29" r:id="rId27"/>
    <sheet name="TURISMO" sheetId="60" r:id="rId28"/>
    <sheet name="REC. Y DEPORTES" sheetId="27" r:id="rId29"/>
    <sheet name="RECLUTAMIENTO" sheetId="34" r:id="rId30"/>
    <sheet name="ASENTAMIENTOS HUMANOS" sheetId="30" r:id="rId31"/>
    <sheet name="DES. URBANO" sheetId="48" r:id="rId32"/>
    <sheet name="SALUD " sheetId="19" r:id="rId33"/>
    <sheet name="INST. MPAL. MUJERES LUPITA " sheetId="62" r:id="rId34"/>
    <sheet name="RASTRO" sheetId="26" r:id="rId35"/>
    <sheet name="COMEDOR" sheetId="15" r:id="rId36"/>
    <sheet name="VELATORIO" sheetId="14" r:id="rId37"/>
    <sheet name="ARCHIVO MPAL." sheetId="20" r:id="rId38"/>
    <sheet name="TRANSITO MPAL." sheetId="16" r:id="rId39"/>
    <sheet name="P. CIVIL MPAL. " sheetId="51" r:id="rId40"/>
    <sheet name="PREVENCION DEL DELITO" sheetId="74" r:id="rId41"/>
    <sheet name="PANTEON MPAL." sheetId="22" state="hidden" r:id="rId42"/>
    <sheet name="ALBERGUE" sheetId="24" state="hidden" r:id="rId43"/>
    <sheet name="C-4" sheetId="54" r:id="rId44"/>
    <sheet name="ALUMBRADO Y BACHEO" sheetId="46" r:id="rId45"/>
    <sheet name="COMBUSTIBLES" sheetId="71" r:id="rId46"/>
    <sheet name="MANTENIMIENTO" sheetId="43" r:id="rId47"/>
    <sheet name="CONAFOR " sheetId="59" r:id="rId48"/>
    <sheet name="BIBL. PABLILLO" sheetId="25" r:id="rId49"/>
    <sheet name="OBRAS PUBL." sheetId="36" r:id="rId50"/>
    <sheet name="SALA DE CABILDO" sheetId="2" r:id="rId51"/>
    <sheet name="VIVIENDA" sheetId="67" r:id="rId52"/>
    <sheet name="EDUCACION Y CULTURA" sheetId="38" r:id="rId53"/>
    <sheet name="DEPTO COMERCIO" sheetId="69" r:id="rId54"/>
    <sheet name="PLANEACION E INOVACION Y ATENCI" sheetId="79" r:id="rId55"/>
    <sheet name="OFICIALIA DE PARTES " sheetId="80" r:id="rId56"/>
    <sheet name="ICSP SAN ROBERTO" sheetId="81" r:id="rId57"/>
    <sheet name="DES. MUNICIPAL" sheetId="32" state="hidden" r:id="rId58"/>
    <sheet name="INST MPAL FTE MIG. HGO" sheetId="39" state="hidden" r:id="rId59"/>
    <sheet name="INEGI" sheetId="64" state="hidden" r:id="rId60"/>
    <sheet name="VIVIENDA RURAL" sheetId="44" state="hidden" r:id="rId61"/>
    <sheet name="CREDENCIALIZACIÓN" sheetId="47" state="hidden" r:id="rId62"/>
    <sheet name="OFICIAL MAYOR" sheetId="49" state="hidden" r:id="rId63"/>
    <sheet name="PROYECTOS" sheetId="56" state="hidden" r:id="rId64"/>
    <sheet name="CONAFOR 18 DE MARZO" sheetId="58" state="hidden" r:id="rId65"/>
  </sheets>
  <calcPr calcId="152511"/>
</workbook>
</file>

<file path=xl/calcChain.xml><?xml version="1.0" encoding="utf-8"?>
<calcChain xmlns="http://schemas.openxmlformats.org/spreadsheetml/2006/main">
  <c r="U702" i="11" l="1"/>
  <c r="P133" i="37"/>
  <c r="B59" i="78"/>
  <c r="P31" i="14"/>
  <c r="P30" i="15"/>
  <c r="L94" i="1"/>
  <c r="P31" i="74"/>
  <c r="L355" i="21"/>
  <c r="P293" i="21"/>
  <c r="P242" i="21"/>
  <c r="P187" i="21"/>
  <c r="P135" i="21"/>
  <c r="P82" i="21"/>
  <c r="P31" i="21"/>
  <c r="P82" i="37" l="1"/>
  <c r="P31" i="37"/>
  <c r="H759" i="11"/>
  <c r="P708" i="11"/>
  <c r="Q708" i="11"/>
  <c r="P656" i="11"/>
  <c r="P602" i="11"/>
  <c r="P446" i="11"/>
  <c r="O238" i="11"/>
  <c r="L134" i="11" l="1"/>
  <c r="O134" i="11"/>
  <c r="L133" i="15"/>
  <c r="L90" i="34"/>
  <c r="L847" i="12"/>
  <c r="L802" i="12"/>
  <c r="L840" i="12"/>
  <c r="L729" i="12"/>
  <c r="L95" i="4"/>
  <c r="L727" i="10"/>
  <c r="L148" i="8" l="1"/>
  <c r="L235" i="9"/>
  <c r="L85" i="63"/>
  <c r="L90" i="3"/>
  <c r="L192" i="76"/>
  <c r="L91" i="38"/>
  <c r="L85" i="67"/>
  <c r="P31" i="25"/>
  <c r="L615" i="54"/>
  <c r="L144" i="51"/>
  <c r="L136" i="16"/>
  <c r="L244" i="14"/>
  <c r="L142" i="15"/>
  <c r="L142" i="62"/>
  <c r="H91" i="19"/>
  <c r="L92" i="30"/>
  <c r="L443" i="36"/>
  <c r="L141" i="27"/>
  <c r="L93" i="31"/>
  <c r="L91" i="41"/>
  <c r="L142" i="37"/>
  <c r="L193" i="13"/>
  <c r="R729" i="12"/>
  <c r="L91" i="40"/>
  <c r="L91" i="7"/>
  <c r="L91" i="70"/>
  <c r="L91" i="6"/>
</calcChain>
</file>

<file path=xl/comments1.xml><?xml version="1.0" encoding="utf-8"?>
<comments xmlns="http://schemas.openxmlformats.org/spreadsheetml/2006/main">
  <authors>
    <author>Autor</author>
  </authors>
  <commentList>
    <comment ref="A2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 TIENEN EN EL LUGAR DE NACIMIENTO DEL GRAL  MARIANO ESCOBEDO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PTE. CHECAR DATOS</t>
        </r>
      </text>
    </comment>
    <comment ref="A6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A1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A23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ESTE EQUIPO LO TIENE EN TESORERIA ERIKA A SU CARGO</t>
        </r>
      </text>
    </comment>
    <comment ref="A33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SE ENCUENTRA EN LA OFICINA DEL COMEDOR CAMPESINO</t>
        </r>
      </text>
    </comment>
    <comment ref="A337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EL MOUSE TIENE NUM DE INVENTARIO  1633</t>
        </r>
      </text>
    </comment>
    <comment ref="A43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 EN PROCESO DE BAJA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A33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LOCALIZADO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LOCALIZADO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si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3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2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4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6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5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6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78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LOCALIZADA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YA NO FUNCIONA</t>
        </r>
      </text>
    </comment>
    <comment ref="A6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 ENCUENTRA QUEBADA</t>
        </r>
      </text>
    </comment>
  </commentList>
</comments>
</file>

<file path=xl/comments9.xml><?xml version="1.0" encoding="utf-8"?>
<comments xmlns="http://schemas.openxmlformats.org/spreadsheetml/2006/main">
  <authors>
    <author>Autor</author>
  </authors>
  <commentList>
    <comment ref="G1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</commentList>
</comments>
</file>

<file path=xl/comments10.xml><?xml version="1.0" encoding="utf-8"?>
<comments xmlns="http://schemas.openxmlformats.org/spreadsheetml/2006/main">
  <authors>
    <author>Autor</author>
  </authors>
  <commentList>
    <comment ref="A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PENDIENTE DE CHECAR NO LOCALIZADA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</rPr>
          <t xml:space="preserve">Autor:
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FUNCIONA</t>
        </r>
      </text>
    </comment>
  </commentList>
</comments>
</file>

<file path=xl/sharedStrings.xml><?xml version="1.0" encoding="utf-8"?>
<sst xmlns="http://schemas.openxmlformats.org/spreadsheetml/2006/main" count="12195" uniqueCount="3670">
  <si>
    <t>SECRETARIA Y/O DIRECCION  :</t>
  </si>
  <si>
    <t>DESCRIPCION</t>
  </si>
  <si>
    <t>MODELO N°</t>
  </si>
  <si>
    <t>SERIE N°</t>
  </si>
  <si>
    <t>CONDICIONES</t>
  </si>
  <si>
    <t>OBSERVACIONES</t>
  </si>
  <si>
    <t>B</t>
  </si>
  <si>
    <t>R</t>
  </si>
  <si>
    <t>M</t>
  </si>
  <si>
    <t>X</t>
  </si>
  <si>
    <t xml:space="preserve">TELEFONO MULTILINEA PANASONIC </t>
  </si>
  <si>
    <t>KX-T7730</t>
  </si>
  <si>
    <t>7ACKC993786</t>
  </si>
  <si>
    <t>CUADRO DEL GRAL. MARIANO ESCOBEDO MARCO ALUMINIO</t>
  </si>
  <si>
    <t>VITRINA DE LABARO PATRIO CON BANDERA NACIONAL</t>
  </si>
  <si>
    <t>PORTAPAPELES METALICO COLOR GRIS</t>
  </si>
  <si>
    <t>PORTAPAPELES METALICO HORIZONTAL COLOR GRIS</t>
  </si>
  <si>
    <t>LIBRERO DE CRISTAL CON AGLOMERADO DE 5 REPISAS</t>
  </si>
  <si>
    <t>LB28632G</t>
  </si>
  <si>
    <t>A1410201</t>
  </si>
  <si>
    <t>LAMPARA CORNER OFFICE, METALICA DE PEDESTAL GRANDE</t>
  </si>
  <si>
    <t>LAMPARA CORNER OFFICE, DE ESCRITORIO</t>
  </si>
  <si>
    <t>CESTO METALICO PARA BASURA</t>
  </si>
  <si>
    <t>LAPICERA METALICA COLOR GRIS</t>
  </si>
  <si>
    <t>ESPEJO DECORATIVO OVALADO MARCO DORADO</t>
  </si>
  <si>
    <t>TOTAL DE BIENES ASIGNADOS</t>
  </si>
  <si>
    <t>C.P. HERMILO RUIZ PESINA</t>
  </si>
  <si>
    <t>RESPONSABLE DEL DEPARTAMENTO</t>
  </si>
  <si>
    <t>SILLON EJECUTIVO TAPIZ EN VINIL COLOR NEGRO</t>
  </si>
  <si>
    <t>FOTOGRAFIA DEL C. SEBASTIAN ITURBE CUELLAR (EX-ALCALDE)</t>
  </si>
  <si>
    <t>FOTOGRAFIA DEL C. FIDENCIO FLORES (EX-ALCALDE)</t>
  </si>
  <si>
    <t>FOTOGRAFIA DEL C. JUAN OROZCO (EX-ALCALDE)</t>
  </si>
  <si>
    <t>FOTOGRAFIA DEL C. GENARO SOTO (EXALCALDE)</t>
  </si>
  <si>
    <t>FOTOGRAFIA DEL C. RAUL MARTINEZ (EX-ALCALDE)</t>
  </si>
  <si>
    <t>FOTOGRAFIA DEL C. FELIX LUNA (EX-ALCALDE)</t>
  </si>
  <si>
    <t>FOTOGRAFIA DEL C. ELOY SOTO HINOJOSA (EX-ALCALDE)</t>
  </si>
  <si>
    <t>FOTOGRAFIA DEL C. MACARIO SOLIS (EX-ALCALDE)</t>
  </si>
  <si>
    <t>FOTOGRAFIA DEL C. RAUL MIER GAYTAN (EX-ALCALDE)</t>
  </si>
  <si>
    <t>FOTOGRAFIA DEL C. JOSE REFUGIO SOLIS (EX-ALCALDE)</t>
  </si>
  <si>
    <t>FOTOGRAFIA DEL C. ATANACIO SANTANA MARTINEZ (EX-ALCALDE)</t>
  </si>
  <si>
    <t>FOTOGRAFIA DEL C. JOSE MARTINEZ DIAZ (EX-ALCALDE)</t>
  </si>
  <si>
    <t>FOTOGRAFIA DEL C. AARON BARAJAS RUIZ (EX-ALCALDE)</t>
  </si>
  <si>
    <t>FOTOGRAFIA DEL C. ASCENCION CHARLES LUNA (EX-ALCALDE)</t>
  </si>
  <si>
    <t>FOTOGRAFIA DEL C. LEOPOLDO ALEMAN GARCIA (EX-ALCALDE)</t>
  </si>
  <si>
    <t>FOTOGRAFIA DEL C. J. BELEM MENDOZA GUZMAN (EX-ALCALDE)</t>
  </si>
  <si>
    <t>FOTOGRAFIA DEL C. JUAN SALDAÑA MUÑIZ (EX-ALCALDE)</t>
  </si>
  <si>
    <t>FOTOGRAFIA DEL C. JOSE TORRES GAMEZ (EX-ALCALDE)</t>
  </si>
  <si>
    <t>FOTOGRAFIA DEL C. JOSE SALAZAR REYNA (EX-ALCALDE)</t>
  </si>
  <si>
    <t>FOTOGRAFIA DEL C. ELEAZAR BAZALDUA BAZALDUA (EX-ALCALDE)</t>
  </si>
  <si>
    <t>FOTOGRAFIA DEL C. ROSALIO PEÑA ROBLES (EX-ALCALDE)</t>
  </si>
  <si>
    <t>FOTOGRAFIA DEL C. JESUS LUNA AGUILLON (EX-ALCALDE)</t>
  </si>
  <si>
    <t>FOTOGRAFIA DEL C. JOSE GONZALEZ PEÑA (EX-ALCALDE)</t>
  </si>
  <si>
    <t>SECRETARIA PARTICULAR (PRIVADO DEL ALCALDE)</t>
  </si>
  <si>
    <t>FOTOGRAFIA DEL C. JOSE CASTILLO CAMARILLO (EX-ALCALDE)</t>
  </si>
  <si>
    <t>FOTOGRAFIA DEL C. HELIODORO TIENDA GRIMALDO (EX-ALCALDE)</t>
  </si>
  <si>
    <t>FOTOGRAFIA DEL C. FRANCISCO MORENO RESENDEZ (EX-ALCALDE)</t>
  </si>
  <si>
    <t>FOTOGRAFIA DEL C. CRESENCIO REYES TORRES (EX-ALCALDE)</t>
  </si>
  <si>
    <t>FOTOGRAFIA DEL C. MARIO GARCIA DIAZ (EX-ALCALDE)</t>
  </si>
  <si>
    <t>PINTURA AL OLEO DEL GRAL. MARIANO ESCOBEDO</t>
  </si>
  <si>
    <t>ACUARELA DEL GRAL. MARIANO ESCOBEDO EN MONTERREY</t>
  </si>
  <si>
    <t>ESCUDO DE METAL MPIO. DE GALEANA CON BASE DE MADERA</t>
  </si>
  <si>
    <t>CONJ. DE ESCRITORIO EJECUT. (ESCRITORIO, CREDENZA Y ARCH.)</t>
  </si>
  <si>
    <t>LOS ARTICULOS ASIGNADOS A MI CARGO</t>
  </si>
  <si>
    <t>ME COMPROMETO A CONSERVAR Y MANTENER EN BUEN ESTADO</t>
  </si>
  <si>
    <t>CLAVES DE CONDICIONES : (B) BUENO, (R) REGULAR, (M) MALO</t>
  </si>
  <si>
    <t>AUDIENCIAS</t>
  </si>
  <si>
    <t>N° DE</t>
  </si>
  <si>
    <t>INVENTARIO</t>
  </si>
  <si>
    <t>SECRETARIA PARTICULAR (SALA DE CABILDO)</t>
  </si>
  <si>
    <t>POR LA CONTRALORIA MUNICIPAL</t>
  </si>
  <si>
    <t>FOTOGRAFIA DEL C. MARTIN DE LEON ACOSTA (EX.ALCALDE)</t>
  </si>
  <si>
    <t>FOTOGRAFIA DEL C. GENARO RAMIREZ SALAS (EX-ALCALDE)</t>
  </si>
  <si>
    <t>NO FUNCIONA</t>
  </si>
  <si>
    <t>PERSIANA PARA VENTANA COLOR VERDE</t>
  </si>
  <si>
    <t>FOTOGRAFIA DE LA LAGUNA DE LABRADORES</t>
  </si>
  <si>
    <t>FOTOGRAFIA DEL POZO DEL GAVILAN</t>
  </si>
  <si>
    <t>FOTOGRAFIA PANORAMICA DE GALEANA, N.L.</t>
  </si>
  <si>
    <t>ESCRITORIO METALICO 2 CAJONES COLOR BEIGE</t>
  </si>
  <si>
    <t>PAPELERA SABLON DE PLASTICO COLOR NEGRO</t>
  </si>
  <si>
    <t>TELEFONO MULTILINEA PANASONIC</t>
  </si>
  <si>
    <t>ARCHIVERO METALICO COLOR BEIGE 4 GAVETAS</t>
  </si>
  <si>
    <t>MONITOR LG PANTALLA PLANA COLOR NEGRO</t>
  </si>
  <si>
    <t>CPU COMPAQ COLOR NEGRO</t>
  </si>
  <si>
    <t>CQ2000</t>
  </si>
  <si>
    <t>4CE0031QD3</t>
  </si>
  <si>
    <t>TECLADO COMPAQ COLOR NEGRO</t>
  </si>
  <si>
    <t>UNIDAD DE RESPALDO EXIGO COLOR NEGRO</t>
  </si>
  <si>
    <t>IMPRESORA A COLOR SAMSUNG, COLOR GRIS</t>
  </si>
  <si>
    <t>ML-1910</t>
  </si>
  <si>
    <t>Z2L6BKEZ202569R</t>
  </si>
  <si>
    <t>S/N</t>
  </si>
  <si>
    <t>TELEFONO PANASONIC COLOR NEGRO</t>
  </si>
  <si>
    <t>QUITAGRAPAS DELTA COLOR NEGRO</t>
  </si>
  <si>
    <t>FUENTE DE PODER ASTRON</t>
  </si>
  <si>
    <t>ARCHIVERO METALICO 5 CAJONES COLOR MOSTAZA</t>
  </si>
  <si>
    <t>ARCHIVERO METALICO 4 CAJONES COLOR GRIS/CAFÉ</t>
  </si>
  <si>
    <t>KX-TS5LX-B</t>
  </si>
  <si>
    <t>PAPELERA METALICA DE 3 NIVELES COLOR GRIS</t>
  </si>
  <si>
    <t>DP100</t>
  </si>
  <si>
    <t>ARCHIVERO METALICO 2 CAJONES COLOR GRIS</t>
  </si>
  <si>
    <t>PAPELERA METALICA 3 NIVELES COLOR GRIS</t>
  </si>
  <si>
    <t>SILLA DE MADERA COLOR CAFÉ</t>
  </si>
  <si>
    <t>SECRETARIA DEL R. AYUNTAMIENTO</t>
  </si>
  <si>
    <t>ARCHIVERO METALICO 4 CAJONES COLOR BEIGE</t>
  </si>
  <si>
    <t>ESCUDO DE GALEANA, EN PINTURA DE ACEITE MARCO/MADERA</t>
  </si>
  <si>
    <t>REPISA DE MADERA COLOR CAFÉ</t>
  </si>
  <si>
    <t>SILLA DE PLASTICO COLOR VERDE</t>
  </si>
  <si>
    <t>SILLA TUBULAR TAPIZ EN VINIL COLOR NEGRO</t>
  </si>
  <si>
    <t>FORRO ROTO</t>
  </si>
  <si>
    <t>PAPELERA DE PLASTICO COLOR NEGRO</t>
  </si>
  <si>
    <t>GRAPADORA ACME COLOR NEGRO</t>
  </si>
  <si>
    <t>SILLA METALICA TAPIZ EN TELA COLOR VINO</t>
  </si>
  <si>
    <t>FOTOGRAFIA DE LA IGLESIA SAN PABLO APOSTOL</t>
  </si>
  <si>
    <t>CPU GENERICO COLOR NEGRO</t>
  </si>
  <si>
    <t>SILLA METALICA TAPIZ EN VINIL COLOR NEGRO</t>
  </si>
  <si>
    <t>CB419A</t>
  </si>
  <si>
    <t>CNB1021192</t>
  </si>
  <si>
    <t>IMPRESORA LASSER JET HP 1018</t>
  </si>
  <si>
    <t>TOTAL DE BIENES EN PROCESO DE BAJA</t>
  </si>
  <si>
    <t>OFICINA DE REGIDORES</t>
  </si>
  <si>
    <t>RECURSOS HUMANOS</t>
  </si>
  <si>
    <t>DESARROLLO ECONOMICO</t>
  </si>
  <si>
    <t>ESCRITORIO METALICO 4 CAJONES COLOR GRIS</t>
  </si>
  <si>
    <t>ARCHIVERO METALICO 3 CAJONES COLOR BEIGE</t>
  </si>
  <si>
    <t>FOTOGRAFIA GRANDE DE LA LAGUNA DE LABRADORES</t>
  </si>
  <si>
    <t>FOTOGRAFIA CHICA DEL CERRO DE POTOSI</t>
  </si>
  <si>
    <t>MAQUINA DE ESCRIBIR ELECTRICA OLIMPIA</t>
  </si>
  <si>
    <t>CARRERA IV</t>
  </si>
  <si>
    <t>GRAPADORA ACME COLOR NEGRO/GRIS</t>
  </si>
  <si>
    <t>ARCHIVERO METALICO 4 CAJONES COLOR BCO. OSTION</t>
  </si>
  <si>
    <t>KB-0133</t>
  </si>
  <si>
    <t>CESTO PARA BASURA REDONDO COLOR AMARILLO CLARO</t>
  </si>
  <si>
    <t>ESCRITORIO DE AGLOMERADO 3 CAJONES COLOR NOGAL</t>
  </si>
  <si>
    <t>MESA DE AGLOMERADO PARA COMPUTADORA COLOR BEIGE</t>
  </si>
  <si>
    <t>TECLADO HEWLETT PACKARD COLOR NEGRO</t>
  </si>
  <si>
    <t>SK-2880</t>
  </si>
  <si>
    <t>MOUSE HEWLETT PACKARD</t>
  </si>
  <si>
    <t>417441-001</t>
  </si>
  <si>
    <t>FB7330AN3T5AVOY</t>
  </si>
  <si>
    <t>RELOJ DE PARED DE PENDULO COLOR CAFE</t>
  </si>
  <si>
    <t>SILLON TAPIZ EN TELA COLOR NEGRO</t>
  </si>
  <si>
    <t>KX-7730</t>
  </si>
  <si>
    <t>7ACKC993056</t>
  </si>
  <si>
    <t>ARCHIVERO METALICO 4 CAJONES COLOR GRIS</t>
  </si>
  <si>
    <t>ESCRITORIO SECRETARIAL 2 CAJONES COLOR GRIS</t>
  </si>
  <si>
    <t>SILLA SECRETARIAL GIRATORIA TAPIZ EN TELA COLOR NEGRO</t>
  </si>
  <si>
    <t>TECLADO BENQ COLOR NEGRO</t>
  </si>
  <si>
    <t>COPIADORA XEROX COLOR GRIS</t>
  </si>
  <si>
    <t>PERFORADORA ACCO ( N° 7 Y 8) COLOR NEGRO</t>
  </si>
  <si>
    <t>PERFORADORA 3 ORIFICIOS COLOR GRIS/NEGRO</t>
  </si>
  <si>
    <t>SKU-32613</t>
  </si>
  <si>
    <t>ENGARGOLADORA GBC COLOR GRIS</t>
  </si>
  <si>
    <t>KOMBO 500</t>
  </si>
  <si>
    <t>WB04388P</t>
  </si>
  <si>
    <t>SCANJET 5590</t>
  </si>
  <si>
    <t>039VH1DY</t>
  </si>
  <si>
    <t>CUADRO DECORATIVO</t>
  </si>
  <si>
    <t>CPU ACTIVE COOL COLOR NEGRO</t>
  </si>
  <si>
    <t>CONTRALORIA INTERNA</t>
  </si>
  <si>
    <t>B93CB0ADPTN2MQ</t>
  </si>
  <si>
    <t>TELEFONO PANASONIC COLOR BLANCO</t>
  </si>
  <si>
    <t>CAJA FUERTE COLOR AZUL</t>
  </si>
  <si>
    <t>KX-TS500LXW</t>
  </si>
  <si>
    <t>ESCRITORIO METALICO 2 CAJONES COLOR GRIS</t>
  </si>
  <si>
    <t>CA-351A</t>
  </si>
  <si>
    <t>ESCRITORIO METALICO 5 CAJONES COLOR BEIGE</t>
  </si>
  <si>
    <t>FX-890</t>
  </si>
  <si>
    <t>MESA CHICA DE MADERA</t>
  </si>
  <si>
    <t>ARCHIVERO METALICO 2 CAJONES COLOR BEIGE</t>
  </si>
  <si>
    <t>ESCRITORIO METALICO 2 CAJONES</t>
  </si>
  <si>
    <t>CESTO PARA BASURA REDONDO COLOR CELESTE</t>
  </si>
  <si>
    <t>TRANSITO MUNICIPAL</t>
  </si>
  <si>
    <t>ALBERGUE MUNICIPAL</t>
  </si>
  <si>
    <t>PANTEON MUNICIPAL</t>
  </si>
  <si>
    <t>SERVICIOS PRIMARIOS</t>
  </si>
  <si>
    <t>BIBLIOTECA MUNICIPAL</t>
  </si>
  <si>
    <t>DIF MUNICIPAL</t>
  </si>
  <si>
    <t>SEGURIDAD PUBLICA</t>
  </si>
  <si>
    <t>MESA MEDIANA DE MADERA</t>
  </si>
  <si>
    <t>RADIO BASE KENWOOD</t>
  </si>
  <si>
    <t>TK-7160 H</t>
  </si>
  <si>
    <t>7CAAC153323</t>
  </si>
  <si>
    <t>ESCRITORIO METALICO 3 CAJONES COLOR GRIS</t>
  </si>
  <si>
    <t>TANQUE DE GAS CAP. DE 45 KGS.</t>
  </si>
  <si>
    <t>TK-7100 H</t>
  </si>
  <si>
    <t>RS-12A</t>
  </si>
  <si>
    <t>RADIO PORTATIL KENWOOD</t>
  </si>
  <si>
    <t>KMB-25</t>
  </si>
  <si>
    <t>PARRILLA EVERCHAP COLOR NEGRO TIPO IND. 4 MECHONES</t>
  </si>
  <si>
    <t>TECLADO HP</t>
  </si>
  <si>
    <t>MOUSE HP</t>
  </si>
  <si>
    <t>RECIBIDOR DE MADERA</t>
  </si>
  <si>
    <t>TECLADO EASY LINE COLOR NEGRO</t>
  </si>
  <si>
    <t>6JAKC393150</t>
  </si>
  <si>
    <t>DESPACHADOR DE AGUA GENERAL ELECTRIC</t>
  </si>
  <si>
    <t>MESA DE CENTRO TUBULAR MED. COLOR HUESO</t>
  </si>
  <si>
    <t>REPISA DE MADERA</t>
  </si>
  <si>
    <t>ARCHIVERO METALICO 4 CAJONES COLOR NEGRO</t>
  </si>
  <si>
    <t>CLOSET DE AGOMERADO 2 PUERTAS</t>
  </si>
  <si>
    <t>MODULO SECRETARIAL 3 CAJONES COLOR NEGRO</t>
  </si>
  <si>
    <t>L1706</t>
  </si>
  <si>
    <t>TECLADO HP COLOR NEGRO</t>
  </si>
  <si>
    <t>MOUSE HP COLOR NEGRO</t>
  </si>
  <si>
    <t>ARCHIVERO EN AGLOMERADO COLOR NOGAL 4 CAJONES</t>
  </si>
  <si>
    <t>CLOSET DE MADERA DE 8 PUERTAS</t>
  </si>
  <si>
    <t>SILLON GIRATORIO T/EN VINIPIEL COLOR NEGRO</t>
  </si>
  <si>
    <t>DIF MUNICIPAL (UNIDAD DE REHABILITACION)</t>
  </si>
  <si>
    <t>ESCRITORIO EN AGLOMERADO COLOR CREMA</t>
  </si>
  <si>
    <t>QUEBRADO DE LA SUPERFICIE</t>
  </si>
  <si>
    <t>SILLA METALICA TAPIZ EN VINIL COLOR CAFÉ</t>
  </si>
  <si>
    <t>SILLA DE PLASTICO COLOR BLANCO</t>
  </si>
  <si>
    <t>599 AL 604</t>
  </si>
  <si>
    <t xml:space="preserve">VAYVEN DE MADERA PARA EJERCICIOS </t>
  </si>
  <si>
    <t>2002-02542</t>
  </si>
  <si>
    <t>PARAFINERO PARABATH (SIN PARAFINAS)</t>
  </si>
  <si>
    <t>COJIN TRIANGULAR P/EJERCICIOS REHAB. COLOR CELESTE</t>
  </si>
  <si>
    <t>ESCALERA DE 2 PELDAÑOS COLOR BLANCO</t>
  </si>
  <si>
    <t>COLCHON P/EJERCICIOS REHAB. COLOR VERDE</t>
  </si>
  <si>
    <t>COLCHON P/EJERCICIOS REHAB. COLOR AZUL</t>
  </si>
  <si>
    <t>ESCALERILLA DIGITAL DE MADERA</t>
  </si>
  <si>
    <t>RAMPA DE MADERA CON PASAMANOS P/EJERCICIOS REHAB.</t>
  </si>
  <si>
    <t>BICICLETA ESTACIONARIA VELOCI, COLOR NEGRO</t>
  </si>
  <si>
    <t>GYMBIKE</t>
  </si>
  <si>
    <t>TIMON METALICO P/EJERCICIOS COLOR BLANCO</t>
  </si>
  <si>
    <t>AC00900496</t>
  </si>
  <si>
    <t>ESCALERA TURCA METALICA COLOR BLANCO</t>
  </si>
  <si>
    <t>AC00900497</t>
  </si>
  <si>
    <t>MESA KANAVEL CON ACCESORIOS</t>
  </si>
  <si>
    <t>AC00900499</t>
  </si>
  <si>
    <t>SILLA P/EJERCICIOS REHAB. COLOR BLANCO</t>
  </si>
  <si>
    <t>AC00900500</t>
  </si>
  <si>
    <t>BARRAS METALICAS P/EJERCICIOS REHAB. COLOR BLANCO</t>
  </si>
  <si>
    <t>AC00900502</t>
  </si>
  <si>
    <t>LAMPARA INFRAROJA CROMADA (NO FUNCIONA)</t>
  </si>
  <si>
    <t>AC00900503</t>
  </si>
  <si>
    <t>AC00900506</t>
  </si>
  <si>
    <t>CAMA METALICA P/EJERCICIOS REHAB. COLOR BCO./AZUL</t>
  </si>
  <si>
    <t>AC00900508</t>
  </si>
  <si>
    <t>240 STIM</t>
  </si>
  <si>
    <t>AC00900510</t>
  </si>
  <si>
    <t>ESPEJO CON MARCO DE ALUMINIO</t>
  </si>
  <si>
    <t>AC00900507</t>
  </si>
  <si>
    <t>AC00900513</t>
  </si>
  <si>
    <t>PODIUM DE MADERA INFANTIL P/EJERCICIOS REHAB.</t>
  </si>
  <si>
    <t>AC00900514</t>
  </si>
  <si>
    <t>SILLA DE RUEDAS CROMADA/NEGRO</t>
  </si>
  <si>
    <t>AC00900515</t>
  </si>
  <si>
    <t>SILLA DE RUEDAS COLOR AZUL</t>
  </si>
  <si>
    <t>AC00907781</t>
  </si>
  <si>
    <t>ULTRASONIDO COLOR BLANCO/AZUL</t>
  </si>
  <si>
    <t>C 2776</t>
  </si>
  <si>
    <t>AC00907802</t>
  </si>
  <si>
    <t>ELECTROESTIMULADOR COLOR BLANCO</t>
  </si>
  <si>
    <t>C 2777</t>
  </si>
  <si>
    <t>AC00907850</t>
  </si>
  <si>
    <t>COMPRESERO CROMADO (SIN COMPRESAS)</t>
  </si>
  <si>
    <t>AC00907900</t>
  </si>
  <si>
    <t>MESA DE MADERA P/EJERCICIOS REHAB.</t>
  </si>
  <si>
    <t>AC00907933</t>
  </si>
  <si>
    <t>BICICLETA ESTACIONARIA COLOR GRIS/NEGRO</t>
  </si>
  <si>
    <t>DIF MUNICIPAL (MODULO SAN RAFAEL)</t>
  </si>
  <si>
    <t>DIF MUNICIPAL (MODULO POTOSI)</t>
  </si>
  <si>
    <t>PIZARRON DE MADERA GRANDE PARA PERIODICO MURAL</t>
  </si>
  <si>
    <t>ABANICO GRANDE DE PISO MYTEK COLOR GRIS</t>
  </si>
  <si>
    <t>EXTINGUIDOR SGM COLOR NEGRO</t>
  </si>
  <si>
    <t>612 AL 616</t>
  </si>
  <si>
    <t>5 MESAS DE MADERA</t>
  </si>
  <si>
    <t>618 AL 624</t>
  </si>
  <si>
    <t>ESCRITORIO METALICO COLOR GRIS 1 CAJON</t>
  </si>
  <si>
    <t>LIBRERO GRANDE DE MADERA COLOR VERDE</t>
  </si>
  <si>
    <t>MESA REDONDA INFANTIL</t>
  </si>
  <si>
    <t>7 PERSIANAS PARA VENTANA COLOR BLANCO</t>
  </si>
  <si>
    <t>PINTARRON DE 60 X 90 CMS.</t>
  </si>
  <si>
    <t>3 VITRINAS DE MADERA</t>
  </si>
  <si>
    <t>5 SILLAS METALICAS TAPIZ EN TELA COLOR NEGRO</t>
  </si>
  <si>
    <t>REGULADOR MICROVOLT COLOR BEIGE</t>
  </si>
  <si>
    <t>DN-21-102</t>
  </si>
  <si>
    <t>E06D00803</t>
  </si>
  <si>
    <t>REGULADOR MICROVOLT COLOR NEGRO</t>
  </si>
  <si>
    <t>DN-21-132 PLUS</t>
  </si>
  <si>
    <t>E06B14991</t>
  </si>
  <si>
    <t>Q06E87641</t>
  </si>
  <si>
    <t>PORTATELEVISION METALICO DE PARED COLOR NEGRO</t>
  </si>
  <si>
    <t>3 LIBREROS DE MADERA COLOR CAFÉ</t>
  </si>
  <si>
    <t>2 MESAS DE MADERA COLOR CAOBA CLARO P/EQ. COMPUTO</t>
  </si>
  <si>
    <t>2 CESTOS PARA BASURA MEDIANOS COLOR GRIS</t>
  </si>
  <si>
    <t>CESTO PARA BASURA GRANDE COLOR NEGRO</t>
  </si>
  <si>
    <t>EN COMODATO CON GOB. DEL EDO.</t>
  </si>
  <si>
    <t>4 ESTANTES METALICOS SENCILLOS PARA NIÑOS</t>
  </si>
  <si>
    <t>MESA METALICA COLOR BEIGE</t>
  </si>
  <si>
    <t>MESA METALICA RECTANGULAR C/AMARILLO SUP. AGLOM.</t>
  </si>
  <si>
    <t>5 SILLAS METALICAS T/EN VINIL COLOR NEGRO</t>
  </si>
  <si>
    <t>MONITOR HEWLETT PACKARD COLOR GRIS/NEGRO</t>
  </si>
  <si>
    <t>MX339WB705</t>
  </si>
  <si>
    <t>MX339WB320</t>
  </si>
  <si>
    <t>MX339WB332</t>
  </si>
  <si>
    <t>MX339WB335</t>
  </si>
  <si>
    <t>MX339WB707</t>
  </si>
  <si>
    <t>MX339WB709</t>
  </si>
  <si>
    <t>CPU HEWLETT PACKARD COLOR GRIS/NEGRO</t>
  </si>
  <si>
    <t>DC577AV</t>
  </si>
  <si>
    <t>MXJ34407Z0</t>
  </si>
  <si>
    <t>MXJ3440840</t>
  </si>
  <si>
    <t>MXJ3440873</t>
  </si>
  <si>
    <t>MXJ34409CF</t>
  </si>
  <si>
    <t>MXJ34409D9</t>
  </si>
  <si>
    <t>MXJ34409GB</t>
  </si>
  <si>
    <t>TECLADO HEWLETT PACKARD COLOR GRIS/NEGRO</t>
  </si>
  <si>
    <t>B69220KGAP92PY</t>
  </si>
  <si>
    <t>B69220KGAP9EXH</t>
  </si>
  <si>
    <t>B69220KGAP9C1J</t>
  </si>
  <si>
    <t>B69220KGAP95WZ</t>
  </si>
  <si>
    <t>B69220KGAP9ASC</t>
  </si>
  <si>
    <t>B69220KGAP9F7W</t>
  </si>
  <si>
    <t>F6AB70S5BP51MOK</t>
  </si>
  <si>
    <t>BOCINAS JBL PREMIUM COL. NEGRO, P/COMPUTADORA</t>
  </si>
  <si>
    <t>CTD5347AOKWPL2P4</t>
  </si>
  <si>
    <t>CTD5347AOKWPL2P8</t>
  </si>
  <si>
    <t>CTD5347AOKWPL2P9</t>
  </si>
  <si>
    <t>CECEPTOR SALTELITAL NERA</t>
  </si>
  <si>
    <t>SAT LINK-1000</t>
  </si>
  <si>
    <t>REGULADOR DE VOLTAJE TRIPP-LITE COLOR NEGRO</t>
  </si>
  <si>
    <t>1050 M</t>
  </si>
  <si>
    <t>9547ALROM636401806</t>
  </si>
  <si>
    <t>637 AL 639</t>
  </si>
  <si>
    <t>648 AL 650</t>
  </si>
  <si>
    <t>651 - 652</t>
  </si>
  <si>
    <t>3 ESTANTES METALICOS SENCILLOS COLOR AMARILLO</t>
  </si>
  <si>
    <t>VELATORIO MUNICIPAL</t>
  </si>
  <si>
    <t>659 AL 689</t>
  </si>
  <si>
    <t>RECLINATORIO EN AGOMERADO COLOR BLANCO/DORADO</t>
  </si>
  <si>
    <t>BASE P/ATAUD EN AGLOMERADO COLOR BLANCO/DORADO</t>
  </si>
  <si>
    <t>PEDESTAL METALICO COLOR DORADO PARA LIBRO</t>
  </si>
  <si>
    <t>CENICERO METALICO DE PEDESTAL COLOR DORADO</t>
  </si>
  <si>
    <t>FLORERO METALICO COLOR PLATEADO</t>
  </si>
  <si>
    <t>CRUCIFIJO METALICO PLATEADO</t>
  </si>
  <si>
    <t>RECLINATORIO COLOR PLATEADO</t>
  </si>
  <si>
    <t>729 AL 732</t>
  </si>
  <si>
    <t>(4) CANDELEROS COLOR DORADO</t>
  </si>
  <si>
    <t>FLORERO METALICO COLOR DORADO</t>
  </si>
  <si>
    <t>CRUCIFIJO DE MADERA CON PEDESTAL METALICO DORADO</t>
  </si>
  <si>
    <t>PARRILLA DE  2 QUEMADORES COLOR AZUL REY</t>
  </si>
  <si>
    <t>MILENIUM 2</t>
  </si>
  <si>
    <t>CILINDRO PARA GAS 45 KGS. CON REGULADOR Y MANGUERA</t>
  </si>
  <si>
    <t>(13) LAMPARAS DECORATIVAS EN COLOR BLANCO</t>
  </si>
  <si>
    <t>COMEDOR CAMPESINO</t>
  </si>
  <si>
    <t>PARRILLA TIPO INDUSTRIAL 4 MECHONES Y 1 COMAL</t>
  </si>
  <si>
    <t>BASE DE PLASTICO PARA GARRAFON DE AGUA</t>
  </si>
  <si>
    <t>BANDEJA DE ALUMINIO GRANDE</t>
  </si>
  <si>
    <t>VAPORERA DE ALUMINIO</t>
  </si>
  <si>
    <t>MOLCAJETE DE PIEDRA</t>
  </si>
  <si>
    <t>SEPARADOR DE CUBIERTOS COLOR GRIS</t>
  </si>
  <si>
    <t>RAYADOR METALICO</t>
  </si>
  <si>
    <t>TANQUE ESTACIONARIO DE GAS TRINITY CAP. DE 140 KGS.</t>
  </si>
  <si>
    <t>HACHA PARA TROZAR CARNE</t>
  </si>
  <si>
    <t>MESA PLEGABLE (BODEGA)</t>
  </si>
  <si>
    <t>MESA DE MADERA (BODEGA)</t>
  </si>
  <si>
    <t>ESCRITORIO DE MADERA 5 CAJONES COLOR CAFÉ (BODEGA)</t>
  </si>
  <si>
    <t>EN COM. BEBIDAS MUNDIALES</t>
  </si>
  <si>
    <t>MESA DE TRABAJO EN ACERO INOXIDABLE</t>
  </si>
  <si>
    <t>TARJA EN ACERO INOXIDABLE</t>
  </si>
  <si>
    <t>ESCRITORIO DE MADERA COLOR CAFÉ</t>
  </si>
  <si>
    <t>ARCHIVERO METALICO 11 CAJONES COLOR AMARILLO</t>
  </si>
  <si>
    <t>MONITOR COMPAQ COLOR NEGRO PANTALLA PLANA</t>
  </si>
  <si>
    <t>W185q</t>
  </si>
  <si>
    <t>CNT949C58X</t>
  </si>
  <si>
    <t>IMPRESORA LASER SAMSUNG COLOR GRIS</t>
  </si>
  <si>
    <t>REGULADOR DE VOLTAJE CDP COLOR NEGRO</t>
  </si>
  <si>
    <t>B-AVR1006</t>
  </si>
  <si>
    <t>090619-0400339</t>
  </si>
  <si>
    <t>PERCHERO PARA ABRIGOS COLOR GRIS</t>
  </si>
  <si>
    <t>PERSIANA COLOR BEIGE</t>
  </si>
  <si>
    <t>CESTO PARA BASURA CHICO COLOR BLANCO</t>
  </si>
  <si>
    <t>ESCRITORIO METALICO 3 CAJONES COLOR GRIS/NEGRO</t>
  </si>
  <si>
    <t>PORTALLAVES DE MADERA COLOR CAFÉ</t>
  </si>
  <si>
    <t>REPISA DE MADERA COLOR NATURAL</t>
  </si>
  <si>
    <t>PIZARRON DE CORCHO DE 90 X 120 CMS.</t>
  </si>
  <si>
    <t>CARGADOR KENWOOD CON CAP. PARA 6 RADIOS PORTATILES</t>
  </si>
  <si>
    <t>PATAS DE UN COSTADO QUEBRADAS</t>
  </si>
  <si>
    <t>MINIESCRITORIO COLOR GRIS</t>
  </si>
  <si>
    <t>MESA DE MADERA COLOR CAFÉ</t>
  </si>
  <si>
    <t>PORTA RADIOBASE DE MADERA COLOR NOGAL</t>
  </si>
  <si>
    <t>SILLON INDIVIDUAL TAPIZ EN VINIL COLOR VINO</t>
  </si>
  <si>
    <t>TANQUE DE GAS CAP. 10 KGS. COLOR BLANCO</t>
  </si>
  <si>
    <t>REPISA EN ACERO INOXIDABLE</t>
  </si>
  <si>
    <t>AC00904659</t>
  </si>
  <si>
    <t>AC00904660</t>
  </si>
  <si>
    <t>PARRILLA INDISTRIAL COMODIN COLOR GRIS 6 MECHONES</t>
  </si>
  <si>
    <t>AC00904661</t>
  </si>
  <si>
    <t>REFRIGERADOR WIRPOOL COLOR BEIGE</t>
  </si>
  <si>
    <t>WART18YACT</t>
  </si>
  <si>
    <t>AC00904656</t>
  </si>
  <si>
    <t>ALACENA METALICA DE 5 REPISAS COLOR GRIS</t>
  </si>
  <si>
    <t>(2) MESAS PLEGABLES COLOR BLANCO</t>
  </si>
  <si>
    <t>(2) SARTENES GRANDES DE ALUMINIO</t>
  </si>
  <si>
    <t>CUCHILLO CEBOLLERO TRAMONTINA EN ACERO INOXIDABLE</t>
  </si>
  <si>
    <t>BOTE DE PLASTICO GRANDE P/BASURA COLOR VERDE</t>
  </si>
  <si>
    <t>CPU HEWLETT PACKARD</t>
  </si>
  <si>
    <t>MONITOR HEWLETT PACKARD</t>
  </si>
  <si>
    <t>ESCALERA DE TIJERA DE ALUMINIO</t>
  </si>
  <si>
    <t>PROTECCION CIVIL MUNICIPAL</t>
  </si>
  <si>
    <t xml:space="preserve">MUEBLE DE AGLOMERADO PARA TV. 4 CAJONES </t>
  </si>
  <si>
    <t>EN COMODATO GOB. DEL EDO.</t>
  </si>
  <si>
    <t>TECLADO HEWLETT PACKARD</t>
  </si>
  <si>
    <t>DONADAS</t>
  </si>
  <si>
    <t>(2) SILLAS DE MADERA</t>
  </si>
  <si>
    <t>MUEBLE DE AGLOMERADO PARA TV 4 CAJONES</t>
  </si>
  <si>
    <t>802 - 803</t>
  </si>
  <si>
    <t>MUEBLE DE AGLOMERADO PARA CENTRO DE COMPUTO</t>
  </si>
  <si>
    <t>BURO DE AGLOMERADO PARA IMPRESORA</t>
  </si>
  <si>
    <t>PERFORADORA ACME COLOR NEGRO</t>
  </si>
  <si>
    <t>ARCHIVERO METALICO 4 CAJONES COLOR BLANCO OSTION</t>
  </si>
  <si>
    <t>ARCHIVO MUNICIPAL</t>
  </si>
  <si>
    <t>SILLA DE LAMINA COLOR GRIS</t>
  </si>
  <si>
    <t>854 AL 866</t>
  </si>
  <si>
    <t>(13) SILLAS DE LAMINA COLOR CREMA</t>
  </si>
  <si>
    <t>MAQUINA DE ESCRIBIR OLYMPIA COLOR NEGRO</t>
  </si>
  <si>
    <t>TIJERAS PUNTA ROMA COLOR AZUL</t>
  </si>
  <si>
    <t>(2) CESTOS MEDIANOS PARA BASURA COLOR AZUL</t>
  </si>
  <si>
    <t>AZADON TRUPER</t>
  </si>
  <si>
    <t>MESA DE PLASTICO CUADRADA COLOR BLANCO</t>
  </si>
  <si>
    <t>TALACHE DE HACHA</t>
  </si>
  <si>
    <t>(3) PALAS CUADRADAS</t>
  </si>
  <si>
    <t>TALACHE DE PICO TRUPER</t>
  </si>
  <si>
    <t>CUCHILLA TRUPER DE 22"</t>
  </si>
  <si>
    <t>(3) CESTOS PARA BASURA</t>
  </si>
  <si>
    <t>MV-611</t>
  </si>
  <si>
    <t>PARRILLA P/GAS DE 6 QUEMADORES M.SAN-SON CROMADA</t>
  </si>
  <si>
    <t>MESA METALICA CUADRADA</t>
  </si>
  <si>
    <t>889 AL 902</t>
  </si>
  <si>
    <t>SILLA TAPIZ EN VINIL COLOR BEIGE</t>
  </si>
  <si>
    <t>(2) COLCHONES DE TRATAMIENTO COLOR CELESTE</t>
  </si>
  <si>
    <t>(2) PELOTAS PARA EJERCICIOS COLOR VERDE</t>
  </si>
  <si>
    <t>AC00900516</t>
  </si>
  <si>
    <t>AC00900517</t>
  </si>
  <si>
    <t>AC00900518</t>
  </si>
  <si>
    <t>ESCALERA CROMADA DE 2 PELDAÑOS</t>
  </si>
  <si>
    <t>AC00900519</t>
  </si>
  <si>
    <t>AC00900520</t>
  </si>
  <si>
    <t>RAMPA DE MADERA CON TAPETE</t>
  </si>
  <si>
    <t>AC00900521</t>
  </si>
  <si>
    <t>AC00900522</t>
  </si>
  <si>
    <t>EJERCITADOR DE PIERNAS COLOR BEIGE</t>
  </si>
  <si>
    <t>AC00900523</t>
  </si>
  <si>
    <t>BARRAS METALICAS PARA EJERCICIOS</t>
  </si>
  <si>
    <t>AC00900525</t>
  </si>
  <si>
    <t>ESCALERA TURCA COLOR BEIGE</t>
  </si>
  <si>
    <t>AC00900526</t>
  </si>
  <si>
    <t>ESPEJO</t>
  </si>
  <si>
    <t>AC00900527</t>
  </si>
  <si>
    <t>TIMON PARA EJERCICIOS COLOR BEIGE</t>
  </si>
  <si>
    <t>AC00900528</t>
  </si>
  <si>
    <t>MESA DE TRATAMIENTO EN MADERA</t>
  </si>
  <si>
    <t>AC00900529</t>
  </si>
  <si>
    <t>AC00900530</t>
  </si>
  <si>
    <t>LAMPARA INFRARROJA CROMADA</t>
  </si>
  <si>
    <t>AC00900532</t>
  </si>
  <si>
    <t>ESTUCHE DE ESTIMULADOR TENS</t>
  </si>
  <si>
    <t>E-1</t>
  </si>
  <si>
    <t>INTELECT-TENS</t>
  </si>
  <si>
    <t>S304337</t>
  </si>
  <si>
    <t>CPU ACER COLOR NEGRO</t>
  </si>
  <si>
    <t>TECLADO ACER COLOR NEGRO</t>
  </si>
  <si>
    <t>MOUSE ACER COLOR NEGRO</t>
  </si>
  <si>
    <t>PIZARRON DE CORCHO DE 60 X 90 CMS.</t>
  </si>
  <si>
    <t>SEC-20</t>
  </si>
  <si>
    <t>RASTRO MUNICIPAL</t>
  </si>
  <si>
    <t>BASCULA ANPESA COLOR NEGRO CAP. DE 4 TONELADAS</t>
  </si>
  <si>
    <t>M-3</t>
  </si>
  <si>
    <t>PALA CUADRADA SURTEK</t>
  </si>
  <si>
    <t>PALA CUADRADA TRUPER</t>
  </si>
  <si>
    <t>PERCHA PARA COLGAR CARNE</t>
  </si>
  <si>
    <t>TAMBO DE PLASTICO COLOR AZUL CAP. 200 LT</t>
  </si>
  <si>
    <t>BIBLIOTECA PABLILLO</t>
  </si>
  <si>
    <t>ARCHIVERO METALICO 3 CAJONES 1 PUERTA COLOR AMARILLO</t>
  </si>
  <si>
    <t>RECIBIDOR DE AGLOMERADO COLOR NOGAL</t>
  </si>
  <si>
    <t>(22) SILLAS METALICAS TAPIZ EN VINIL COLOR NEGRO</t>
  </si>
  <si>
    <t>(2) SILLAS METALICAS TAPIZ EN VINIL COLOR CAFÉ</t>
  </si>
  <si>
    <t>(3) MESAS DE TRABAJO COLOR AMARILLO/CAFÉ</t>
  </si>
  <si>
    <t>(2) LIBREROS DE AGLOMERADO COLOR CAFÉ</t>
  </si>
  <si>
    <t>DVD DAEWOO COLOR GRIS</t>
  </si>
  <si>
    <t>DS-K605</t>
  </si>
  <si>
    <t>YS073DVP111030</t>
  </si>
  <si>
    <t>(5) ESTANTES DE LAMINA COLOR GRIS</t>
  </si>
  <si>
    <t>(4) SILLAS METALICAS TAPIZ EN VINIL COLOR NEGRO</t>
  </si>
  <si>
    <t>EN PROC. BAJA CON GOB. DEL EDO.</t>
  </si>
  <si>
    <t>AGENDA DESDE LO LOCAL</t>
  </si>
  <si>
    <t>RECREACION Y DEPORTES</t>
  </si>
  <si>
    <t>JUNTA MUNICIPAL DE RECLUTAMIENTO</t>
  </si>
  <si>
    <t>DESARROLLO RURAL</t>
  </si>
  <si>
    <t>DESARROLLO MUNICIPAL</t>
  </si>
  <si>
    <t>OBRAS PUBLICAS</t>
  </si>
  <si>
    <t>SUPERFICIE SUELTA</t>
  </si>
  <si>
    <t>ARCHIVERO METALICO 4 CAJONES COLOR MOSTAZA</t>
  </si>
  <si>
    <t>CESTO P/BASURA CUADRADO COLOR NEGRO</t>
  </si>
  <si>
    <t>ESCRITORIO METALICO 4 CAJONES COLOR BEIGE</t>
  </si>
  <si>
    <t>MODULO SECRETARIAL DE AGLOMERADO COLOR CAOBA</t>
  </si>
  <si>
    <t>ARCHIVERO METALICO 2 CAJONES COLOR NEGRO</t>
  </si>
  <si>
    <t>SILLA METALICA TAPIZ EN TELA COLOR NEGRO</t>
  </si>
  <si>
    <t>MONITOR HP LCD 15" COLOR NEGRO</t>
  </si>
  <si>
    <t>w15e</t>
  </si>
  <si>
    <t>CNK82114VM</t>
  </si>
  <si>
    <t>CPU HP COMPAQ COLOR NEGRO</t>
  </si>
  <si>
    <t>MXL95118CT</t>
  </si>
  <si>
    <t>PR1101U</t>
  </si>
  <si>
    <t>PUAV0940008788</t>
  </si>
  <si>
    <t>BOCINAS HP PARA COMPUTADORA COLOR NEGRO</t>
  </si>
  <si>
    <t>K081818381</t>
  </si>
  <si>
    <t>RESTIRADOR METALICO SUPERFICIE DE TRIPALY</t>
  </si>
  <si>
    <t>PINTARRON CON TRIPIE COLOR BLANCO</t>
  </si>
  <si>
    <t>ASENTAMIENTOS HUMANOS</t>
  </si>
  <si>
    <t>MOUSE ALASKA</t>
  </si>
  <si>
    <t>MINIESCRITORIO METALICO 2 CAJONES COLOR GRIS</t>
  </si>
  <si>
    <t>ESCRITORIO DE MADERA 5 CAJONES</t>
  </si>
  <si>
    <t>MX50</t>
  </si>
  <si>
    <t>MXAEJ01027</t>
  </si>
  <si>
    <t>PAVILION 500</t>
  </si>
  <si>
    <t>MX21127358</t>
  </si>
  <si>
    <t>BL20802507</t>
  </si>
  <si>
    <t>BOCINAS PARA COMPUTADORA POLK AUDIO</t>
  </si>
  <si>
    <t>CESTO PARA BASURA COLOR CELESTE</t>
  </si>
  <si>
    <t>(2) PERSIANAS</t>
  </si>
  <si>
    <t>X203 H</t>
  </si>
  <si>
    <t>ETLFK080199371BC424200</t>
  </si>
  <si>
    <t>CPU GENERICO ACTECK COLOR NEGRO</t>
  </si>
  <si>
    <t>TXG-1870</t>
  </si>
  <si>
    <t>EL-993179</t>
  </si>
  <si>
    <t>L94699317</t>
  </si>
  <si>
    <t>MOUSE OPTICO EASY LINE</t>
  </si>
  <si>
    <t>Z2L6BKEZ200545</t>
  </si>
  <si>
    <t>REGULADOR DE VOLTAJE KOBLENZ COLOR NEGRO</t>
  </si>
  <si>
    <t>MONITOR LCD ACER DE 20" COLOR NEGRO</t>
  </si>
  <si>
    <t>SILLON GIRATORIO TAPIZ EN VINIL COLOR NEGRO</t>
  </si>
  <si>
    <t>SK-2100</t>
  </si>
  <si>
    <t>05C026479</t>
  </si>
  <si>
    <t>CNB0002413</t>
  </si>
  <si>
    <t>1021 AL 1024</t>
  </si>
  <si>
    <t>ARCHIVERO METALICO HIRSH 4 CAJONES COLOR NEGRO</t>
  </si>
  <si>
    <t>LIBRERO DE AGLOMERADO 5 REPISAS</t>
  </si>
  <si>
    <t>PDXA903540000</t>
  </si>
  <si>
    <t>ABANICO DE PEDESTAL FAN STAR DE 3 VEL. COLOR BLANCO</t>
  </si>
  <si>
    <t>SILLA METALICA TAPIZ EN TELA COLOR GRIS</t>
  </si>
  <si>
    <t>PANTALLA DE PROYECCION DRAPER COLOR BLANCO</t>
  </si>
  <si>
    <t>COMPUTADORA PORTATIL LANOVO COLOR NEGRO</t>
  </si>
  <si>
    <t>G550 T6600</t>
  </si>
  <si>
    <t>CDP1143482</t>
  </si>
  <si>
    <t>CN9C1VH1XZ</t>
  </si>
  <si>
    <t>SISTEMA PARA CREDENCIALIZACION ZEBRA</t>
  </si>
  <si>
    <t>P110i</t>
  </si>
  <si>
    <t>80J094800045</t>
  </si>
  <si>
    <t>GPS GERMIN COLOR AMARILLO/NEGRO</t>
  </si>
  <si>
    <t>ETREX H</t>
  </si>
  <si>
    <t>16Q513486</t>
  </si>
  <si>
    <t>PCGUARD 500PL</t>
  </si>
  <si>
    <t>H319900515</t>
  </si>
  <si>
    <t>H319900516</t>
  </si>
  <si>
    <t>DISCO DURO EXTERNO ACTECK COLOR NEGRO</t>
  </si>
  <si>
    <t>FREEDRIVEPRO 3.5</t>
  </si>
  <si>
    <t>MESA DE AGLOMERADO PARA JUNTAS COLOR NEGRO</t>
  </si>
  <si>
    <t>CNC4290GVK</t>
  </si>
  <si>
    <t>TECLADO HEWLETT PACKARD INALAMBRICO</t>
  </si>
  <si>
    <t>5187URF</t>
  </si>
  <si>
    <t>BR50107658</t>
  </si>
  <si>
    <t>MOUSE HEWLETT PACKARD INALAMBRICO</t>
  </si>
  <si>
    <t>BR50511100</t>
  </si>
  <si>
    <t>B93CB0ADPTN0MM</t>
  </si>
  <si>
    <t>KX-7730X</t>
  </si>
  <si>
    <t>6LBSC538590</t>
  </si>
  <si>
    <t>PRO TV</t>
  </si>
  <si>
    <t>MESA DE MADERA PARA COPIADORA</t>
  </si>
  <si>
    <t>PLANO DE DESARROLLO URBANO</t>
  </si>
  <si>
    <t>CESTO PARA BASURA REDONDO COLOR AZUL/NEGRO</t>
  </si>
  <si>
    <t>PODIUM DE PEDESTAL EN MADERA</t>
  </si>
  <si>
    <t>PODIUM PARA MESA EN MADERA</t>
  </si>
  <si>
    <t>REGULADOR MITZU COLOR BLANCO/NEGRO</t>
  </si>
  <si>
    <t>09-5010C</t>
  </si>
  <si>
    <t>PODIUM DE ACRILICO TRANSPARENTE</t>
  </si>
  <si>
    <t>BAF-195</t>
  </si>
  <si>
    <t>(4) TRIPIES DE ALUMINIO PARA BOCINAS, COLOR NEGRO</t>
  </si>
  <si>
    <t>MONITOR BENQ COLOR NEGRO</t>
  </si>
  <si>
    <t>ET-0024-TA</t>
  </si>
  <si>
    <t>BANCA METAL Y MADERA</t>
  </si>
  <si>
    <t>DIF (UNIDAD DE REHABILITACION "POTOSI")</t>
  </si>
  <si>
    <t>PE-1227</t>
  </si>
  <si>
    <t>BOCINAS HEWLETT PACKARD PARA COMPUTADORA</t>
  </si>
  <si>
    <t>ESCRITORIO DE AGLOMERADO 3 CAJONES COLOR NEGRO</t>
  </si>
  <si>
    <t>CONMUTADOR PANASONIC COLOR BLANCO</t>
  </si>
  <si>
    <t>REGULADOR DE CORRIENTE MICROVOLT 4 CONT. C/NEGRO</t>
  </si>
  <si>
    <t>DN-21-202</t>
  </si>
  <si>
    <t>E10E09654</t>
  </si>
  <si>
    <t>IMPRESORA SAMSUNG COLOR NEGRO</t>
  </si>
  <si>
    <t>ML-2525</t>
  </si>
  <si>
    <t>Z2LSBACZ500050L</t>
  </si>
  <si>
    <t>CAJA PARA DISKETS FELLOWELS COLOR BLANCO</t>
  </si>
  <si>
    <t>CAJA PARA CD´S FELLOWELS COLOR BLANCO</t>
  </si>
  <si>
    <t>LAPICERA METALICA REDONDA COLOR NEGRO</t>
  </si>
  <si>
    <t>ORGANIZADOR DE PAPELES METALICO CH COLOR NEGRO</t>
  </si>
  <si>
    <t>PAPELERA METALICA COLOR NEGRO</t>
  </si>
  <si>
    <t>FUENTE DE PODER SEC, COLOR NEGRO</t>
  </si>
  <si>
    <t>RADIO BASE KENWOOD, COLOR NEGRO</t>
  </si>
  <si>
    <t>20-20SYS5077</t>
  </si>
  <si>
    <t>RADIO MOVIL KENWOOD, COLOR NEGRO</t>
  </si>
  <si>
    <t>MONITOR LG PANTALLA PLANA, COLOR NEGRO</t>
  </si>
  <si>
    <t>W1943CV</t>
  </si>
  <si>
    <t>908NDCRL5539</t>
  </si>
  <si>
    <t>MXJ64804C9</t>
  </si>
  <si>
    <t>MOUSE COMPAQ, COLOR NEGRO/GRIS</t>
  </si>
  <si>
    <t>MO42KOA</t>
  </si>
  <si>
    <t>P0 409012182</t>
  </si>
  <si>
    <t>TELEFONO MULTILINEA PANASONIC, COLOR BLANCO</t>
  </si>
  <si>
    <t>REGULADOR DE CORRIENTE TDE, COLOR BEIGE</t>
  </si>
  <si>
    <t>SILLON GIRATORIO TAPIZ EN VINIL, COLOR NEGRO</t>
  </si>
  <si>
    <t>LAPICERA METALICA CUADRADA, COLOR NEGRO</t>
  </si>
  <si>
    <t>LIBRERO WOODBURY EN AGLOM., 4 REPISAS COLOR CAOBA</t>
  </si>
  <si>
    <t>SILLA SECRETARIAL GIRATORIA TAPIZ EN TELA COLOR  NEGRO</t>
  </si>
  <si>
    <t>SACAPUNTAS ELECTRICO BOSTON, COLOR BEIGE</t>
  </si>
  <si>
    <t>LIBRERO DE AGLOMERADO 5 REPISAS, COLOR BEIGE</t>
  </si>
  <si>
    <t>SILLA METALICA TAPIZ EN TELA COLOR GUINDO</t>
  </si>
  <si>
    <t>TELEFONO PANASONIC, COLOR BLANCO</t>
  </si>
  <si>
    <t>7CAAC149185</t>
  </si>
  <si>
    <t>RELOJ DE PARED PEARL, COLOR BLANCO Y NEGRO</t>
  </si>
  <si>
    <t>CESTO PARA BASURA REDONDO COLOR ROSA</t>
  </si>
  <si>
    <t>(2) CONTACTOS MULTIPLES</t>
  </si>
  <si>
    <t>E180HV</t>
  </si>
  <si>
    <t>VERITON N281G</t>
  </si>
  <si>
    <t>PSVBG0900403402D352700</t>
  </si>
  <si>
    <t>SK-9625</t>
  </si>
  <si>
    <t>KBUSB0B19002003ED80100</t>
  </si>
  <si>
    <t>SM-9625</t>
  </si>
  <si>
    <t>0250C416</t>
  </si>
  <si>
    <t>POR LA CONTRALORIA</t>
  </si>
  <si>
    <t>NOTA: CUALQUIER TIPO DE MOBILIARIO QUE VAYA A SER DADO DE ALTA, BAJA O TRANSFERIDO A OTRO DEPARTAMENTO, NOTIFICARLO DE INMEDIATO Y POR OFICIO A CONTRALORIA MPAL.</t>
  </si>
  <si>
    <t>MONITOR LCD EMACHINES 18.5" COLOR NEGRO</t>
  </si>
  <si>
    <t>ETQ3M08001101102EB4201</t>
  </si>
  <si>
    <t>TECLADO SPACE COLOR NEGRO</t>
  </si>
  <si>
    <t>SMARTKIT 125</t>
  </si>
  <si>
    <t>MULTIFUNCIONAL SAMSUNG COLOR NEGRO</t>
  </si>
  <si>
    <t>MULTIFUNCIONAL EPSON COLOR NEGRO</t>
  </si>
  <si>
    <t>C364A</t>
  </si>
  <si>
    <t>MHWY002152</t>
  </si>
  <si>
    <t>PROYECTOR SAMSUNG COLOR BLANCO/NEGRO</t>
  </si>
  <si>
    <t>SP-M220</t>
  </si>
  <si>
    <t>YE1QHVDZ300291</t>
  </si>
  <si>
    <t>VINOS Y LICORES</t>
  </si>
  <si>
    <t>ETX3A00100019</t>
  </si>
  <si>
    <t>TANQUE DE GAS ESTACIONARIO CYTSA CAP DE 60 KG C/BLANCO</t>
  </si>
  <si>
    <t>INTEMPERIE</t>
  </si>
  <si>
    <t>K-11551</t>
  </si>
  <si>
    <t>REPRODUCTOR DE CASSETE SOUND TRACK</t>
  </si>
  <si>
    <t>DC-3038</t>
  </si>
  <si>
    <t>DC-3038-0903-0330</t>
  </si>
  <si>
    <t>1170-1173</t>
  </si>
  <si>
    <t>DONADA X HOSPITAL GRAL. GALEANA</t>
  </si>
  <si>
    <t>DETECTOR DE METAL RANGER, COLOR NEGRO</t>
  </si>
  <si>
    <t>MONITOR LED AOC 18.5", COLOR BLANCO</t>
  </si>
  <si>
    <t>E943fws</t>
  </si>
  <si>
    <t>ACXABO2002513</t>
  </si>
  <si>
    <t>MANGUERA DE HULE DE 4 MTS.</t>
  </si>
  <si>
    <t>PALA CUADRARA TRUPER</t>
  </si>
  <si>
    <t>HACHA TRUPER</t>
  </si>
  <si>
    <t>TIJERON DE PODAR TRUPER</t>
  </si>
  <si>
    <t>FREIDORA COLOR GRIS OSCURO</t>
  </si>
  <si>
    <t>DTC-1</t>
  </si>
  <si>
    <t>DESPACHADOR DE PAPEL JOFEL</t>
  </si>
  <si>
    <t>ARCHIVERO DE AGLOMERADO 4 CAJONES COLOR NOGAL</t>
  </si>
  <si>
    <t>PROP. ESC. PRIM. POTOSI, S/1 CAJON</t>
  </si>
  <si>
    <t>TELEFONO STEREN COLOR BLANCO</t>
  </si>
  <si>
    <t>ESCANER HP ESCANJET COLOR GRIS</t>
  </si>
  <si>
    <t>TEL-010</t>
  </si>
  <si>
    <t>PGUARD500PLUS</t>
  </si>
  <si>
    <t>EL3110804184</t>
  </si>
  <si>
    <t>BOCINAS P/COMPUTADORA</t>
  </si>
  <si>
    <t>W 1943 CV</t>
  </si>
  <si>
    <t>010NDTCBD177</t>
  </si>
  <si>
    <t>MOUSE OPTICO ACTECK COLOR NEGRO</t>
  </si>
  <si>
    <t>JURIDICO</t>
  </si>
  <si>
    <t>x</t>
  </si>
  <si>
    <t>MESA DE MADERA</t>
  </si>
  <si>
    <t>ESCANER HEWLETT PACKARD</t>
  </si>
  <si>
    <t>RUTEADOR TP-LINK COLOR BLANCO/NEGRO</t>
  </si>
  <si>
    <t>54Mbps</t>
  </si>
  <si>
    <t>MONITOR LED SAMSUNG COLOR NEGRO 19"</t>
  </si>
  <si>
    <t>S19A300N</t>
  </si>
  <si>
    <t>V8C7H9NZC01775</t>
  </si>
  <si>
    <t>CPU PERFECT CHOICE COLOR NEGRO</t>
  </si>
  <si>
    <t>M1212nf</t>
  </si>
  <si>
    <t>MULTIFUNCIONAL LASERJET HP COLOR NEGRO</t>
  </si>
  <si>
    <t>CNG9C8D2JH</t>
  </si>
  <si>
    <t>R. AYUNTAMIENTO DE GALEANA, NUEVO LEON</t>
  </si>
  <si>
    <t>ESCANER HEWLETT PACKARD COLOR GRIS</t>
  </si>
  <si>
    <t>CALEFACTOR ELECTRICO HEAT WABE COLOR GRIS</t>
  </si>
  <si>
    <t>HQ1261U</t>
  </si>
  <si>
    <t>LIBRERO DE MADERA COLOR BARNIZ OBSCURO</t>
  </si>
  <si>
    <t>AC00912228</t>
  </si>
  <si>
    <t>ULTRASONIDO INTELECT COLOR BLANCO/AZUL</t>
  </si>
  <si>
    <t>2776/18095</t>
  </si>
  <si>
    <t>AC00912335</t>
  </si>
  <si>
    <t>MESA ELECTRICA CHATANOOGA PLASTICO C/GRIS 3 CONTACTOS</t>
  </si>
  <si>
    <t>COLCHON PARA EJERCICIOS KING SIZE COLOR VERDE</t>
  </si>
  <si>
    <t>PELOTA GRANDE PARA EJERCICIOS COLOR NARANJA</t>
  </si>
  <si>
    <t>CILINDRO CHICO PARA EJERCICIOS DE REHAB. COLOR CELESTE</t>
  </si>
  <si>
    <t>ESCALERA PARA EJERCICIOS DE REHAB. 5 PELDAÑOS EN MADERA</t>
  </si>
  <si>
    <t>BICICLETA ESTACIONARIA HOME BIKE COLOR NEGRO</t>
  </si>
  <si>
    <t>(2) CINTAS TRUPER DE 20 MTS. DE LARGO, DE FIBRA DE VIDRIO</t>
  </si>
  <si>
    <t>CAMARA DIGITAL CANON COLOR NEGRO</t>
  </si>
  <si>
    <t>A 2200</t>
  </si>
  <si>
    <t>(1/2) LITERA METALICA CON COLCHON</t>
  </si>
  <si>
    <t>TANQUE DE GAS ALANZA CAP. 76 KGS.</t>
  </si>
  <si>
    <t>MONITOR LCD LG 17" COLOR NEGRO</t>
  </si>
  <si>
    <t>L1734S</t>
  </si>
  <si>
    <t>002UXLS08536</t>
  </si>
  <si>
    <t>EL993179</t>
  </si>
  <si>
    <t>L00699317</t>
  </si>
  <si>
    <t>MOUSE OPTICO EASY LINE COLOR NEGRO</t>
  </si>
  <si>
    <t>BOCINAS PARA COMPUTADORA PERFECT CHOICE</t>
  </si>
  <si>
    <t>Pc111320</t>
  </si>
  <si>
    <t>L9461132</t>
  </si>
  <si>
    <t>SCX-6112FN</t>
  </si>
  <si>
    <t>8X27B1BB600039F</t>
  </si>
  <si>
    <t>ESCRITORIO FIRSA DE AGLOMERADO COLOR NEGRO</t>
  </si>
  <si>
    <t>GL950-TA</t>
  </si>
  <si>
    <t>KMS SP-U110</t>
  </si>
  <si>
    <t>MULTIFUNCIONAL HP COLOR CAFÉ</t>
  </si>
  <si>
    <t>8600 PLUS</t>
  </si>
  <si>
    <t>CN1CD1K105</t>
  </si>
  <si>
    <t>SILLON EJECUTIVO GIRATORIO TAPIZ EN VINIL COLOR NEGRO</t>
  </si>
  <si>
    <t>e950wn</t>
  </si>
  <si>
    <t>TECLADO ACER</t>
  </si>
  <si>
    <t>PR 1101V</t>
  </si>
  <si>
    <t>KBUSB0P12510500344K701</t>
  </si>
  <si>
    <t>B-UPR505</t>
  </si>
  <si>
    <t>110829-0200142</t>
  </si>
  <si>
    <t>ENCICLOPEDIA PRACTICA DE INFORMATICA Y COMPUTACION</t>
  </si>
  <si>
    <t>3 TOMOS</t>
  </si>
  <si>
    <t>4 TOMOS</t>
  </si>
  <si>
    <t>ENCICLOPEDIA PSICOLOGIA PARA TODOS</t>
  </si>
  <si>
    <t>ENCICLOPEDIA INTERACTIVA UNIVERSAL</t>
  </si>
  <si>
    <t>ENCICLOPEDIA CUENTOS MAGICOS DE DISNEY C/ ACTIV. DIDACT.</t>
  </si>
  <si>
    <t>EL MENTOR DE FISICA Y QUIMICA</t>
  </si>
  <si>
    <t>EL MENTOR DE MATEMATICAS</t>
  </si>
  <si>
    <t>MANUAL DE LA MAESTRA DE PREESCOLAR</t>
  </si>
  <si>
    <t>ENCICLOPEDIA PREESCOLAR INTARACTIVA</t>
  </si>
  <si>
    <t>ABANICO DE TECHO METALICO DE 3 ASPAS COLOR BEIGE</t>
  </si>
  <si>
    <t>1341 AL 1380</t>
  </si>
  <si>
    <t>(4) AZADONES TRUPER</t>
  </si>
  <si>
    <t>(3) BAÑOS DE LAMINA DIFERENTES MEDIDAS</t>
  </si>
  <si>
    <t>SEGURIDAD PUBLICA (DELEGACION RAICES)</t>
  </si>
  <si>
    <t>SEGURIDAD PUBLICA (DELEGACION POTOSI)</t>
  </si>
  <si>
    <t>SEGURIDAD PUBLICA (DELEGACION SAN RAFAEL)</t>
  </si>
  <si>
    <t>(2) BANCAS METALICAS COLOR NEGRO</t>
  </si>
  <si>
    <t>REGULADOR COMPLET COLOR NEGRO</t>
  </si>
  <si>
    <t>PANEL DESMONTABLE CON PUERTA ABATIBLE PARA RODEO</t>
  </si>
  <si>
    <t>CPU ACER VERITON COLOR NEGRO</t>
  </si>
  <si>
    <t>MONITOR LED AOC DE 18.5" COLOR NEGRO</t>
  </si>
  <si>
    <t>ZCE1A140159</t>
  </si>
  <si>
    <t>BOCINAS GENIUS PARA COMPUTADORA COLOR NEGRO</t>
  </si>
  <si>
    <t>ESCRITORIO METALICO EJECUTIVO 6 CAJONES COL. GRIS OSCURO</t>
  </si>
  <si>
    <t>MESA DE CENTRO EN CRISTAL Y MADERA, COL. NEGRO</t>
  </si>
  <si>
    <t>MUEBLE DE MADERA PARA HORNO DE MICROONDAS</t>
  </si>
  <si>
    <t>DYOC8JA006717</t>
  </si>
  <si>
    <t>REGULADOR DE CORRIENTE COMPLET CDP COLOR NEGRO</t>
  </si>
  <si>
    <t>HP505BMT</t>
  </si>
  <si>
    <t>MXL1230665</t>
  </si>
  <si>
    <t>MONITOR LED AOC COLOR NEGRO DE 18.5"</t>
  </si>
  <si>
    <t>DYOC8JA006693</t>
  </si>
  <si>
    <t>ERV-5-008</t>
  </si>
  <si>
    <t>501693-401592</t>
  </si>
  <si>
    <t>MOUSE ACTECK COLOR NEGRO</t>
  </si>
  <si>
    <t>VM2610</t>
  </si>
  <si>
    <t>DTVD9AL0012410B794901</t>
  </si>
  <si>
    <t>S181HL</t>
  </si>
  <si>
    <t>MMLQFAA0022290D2884226</t>
  </si>
  <si>
    <t>PR 1101U</t>
  </si>
  <si>
    <t>KBUSB0P30023900159K701</t>
  </si>
  <si>
    <t>IMPRESORA LASER SAMSUNG</t>
  </si>
  <si>
    <t>ML-2165</t>
  </si>
  <si>
    <t>IMPRESORA LASER SAMSUNG COLOR BLANCO</t>
  </si>
  <si>
    <t>Z7BVB8GCAF03A2N</t>
  </si>
  <si>
    <t>AK3-2700</t>
  </si>
  <si>
    <t>CPU GATEWAY COLOR NEGRO</t>
  </si>
  <si>
    <t>SX2110</t>
  </si>
  <si>
    <t>DTGDMAL00130102B749200</t>
  </si>
  <si>
    <t>KU-1112</t>
  </si>
  <si>
    <t>DKUSB1301E25100032KM00</t>
  </si>
  <si>
    <t>120820-0593020</t>
  </si>
  <si>
    <t>(11) SILLAS DE PLASTICO COLOR BLANCO</t>
  </si>
  <si>
    <r>
      <t xml:space="preserve">NOTA: </t>
    </r>
    <r>
      <rPr>
        <sz val="11"/>
        <color theme="1"/>
        <rFont val="Calibri"/>
        <family val="2"/>
        <scheme val="minor"/>
      </rPr>
      <t>CUALQUIER MOBILIARIO QUE VAYA A SER DADO DE ALTA, BAJA O TRANSFERIDO A OTRO DEPARTAMENTO, NOTIFICARLO DE INMEDIATO Y POR OFICIO A CONTRALORIA MUNICIPAL</t>
    </r>
  </si>
  <si>
    <t>NO INSTALADO</t>
  </si>
  <si>
    <t>TOP 125</t>
  </si>
  <si>
    <t>AC00912185</t>
  </si>
  <si>
    <t>COMPRESERO CHATANOOGA CROMADO CON COMPRESAS</t>
  </si>
  <si>
    <t>T7438C</t>
  </si>
  <si>
    <t>ULTRASONIDO CHATANOOGA COLOR BLANCO</t>
  </si>
  <si>
    <t>INTELECT 200</t>
  </si>
  <si>
    <t>JUEGO DE POLAINAS THERA BAND COLOR AZUL, 1.100 KG</t>
  </si>
  <si>
    <t>CILINDRO GRANDE PARA EJERCICIOS COLOR VERDE</t>
  </si>
  <si>
    <t>COLCHON KING SIZE PARA EJERCICIOS, COLOR VERDE</t>
  </si>
  <si>
    <t>TRAPECIO PARA EJERCICIOS COLOR VERDE</t>
  </si>
  <si>
    <t>BOILER CINSA CAPACIDAD DE 59 LTS</t>
  </si>
  <si>
    <t>CL-151</t>
  </si>
  <si>
    <t>S1318CINAN194247</t>
  </si>
  <si>
    <t>CPU HP COLOR NEGRO</t>
  </si>
  <si>
    <t>HP PRO3500</t>
  </si>
  <si>
    <t>MXL3070B99</t>
  </si>
  <si>
    <t>MONITOR LED SAMSUNG DE 18.5"</t>
  </si>
  <si>
    <t>S19B150</t>
  </si>
  <si>
    <t>ZUMLHTHCB00557W</t>
  </si>
  <si>
    <t>PR1101V</t>
  </si>
  <si>
    <t>BCYST0AHH3X6HC</t>
  </si>
  <si>
    <t>MOUSE OPTICO HP COLOR NEGRO</t>
  </si>
  <si>
    <t>M-U0009-HP1</t>
  </si>
  <si>
    <t>FBKWL0EB8F3P15K</t>
  </si>
  <si>
    <t>ESCRITORIO SECRETARIAL DE AGLOMERADO 2 CAJONES</t>
  </si>
  <si>
    <t>ARCHIVERO METALICO OFIKA, 4 GAVETAS COLOR GRIS CLARO</t>
  </si>
  <si>
    <t>GRAPADORA BARRILITO COLOR NEGRO</t>
  </si>
  <si>
    <t>SILLA METALICA TAPIZ EN TELA COLOR NEGRO/GRIS</t>
  </si>
  <si>
    <t>MANTENIMIENTO</t>
  </si>
  <si>
    <t>EN COCINA</t>
  </si>
  <si>
    <t xml:space="preserve">CAFETERA HAMILTON BEACH CAP./42 TAZAS CON LLAVE </t>
  </si>
  <si>
    <t>ARROCERA GRANDE DE ALUMINIO</t>
  </si>
  <si>
    <t>LOCKER METALICO 4 GAVETAS COLOR GRIS</t>
  </si>
  <si>
    <t>SILLA METALICA TAPIZ EN TELA COLOR NEGRO-GRIS</t>
  </si>
  <si>
    <t>VITRINA DE MADERA</t>
  </si>
  <si>
    <t>SILLA TUBULAR METALICA TAPIZ EN TELA COLOR NEGRO</t>
  </si>
  <si>
    <t>ESCRITORIO DE MADERA 1 CAJON COLOR NOGAL</t>
  </si>
  <si>
    <t>PERFORADORA DELTA 2 ORIFICIOS COLOR NEGRO-GRIS</t>
  </si>
  <si>
    <t>RMP113KMX</t>
  </si>
  <si>
    <t>1208A722275</t>
  </si>
  <si>
    <t>TANQUE DE GAS CAP. 20 KGS</t>
  </si>
  <si>
    <t>CARGADOR RAPIDO PARA RADIO PORTATIL KENWOOD</t>
  </si>
  <si>
    <t>KSC-35</t>
  </si>
  <si>
    <t xml:space="preserve"> </t>
  </si>
  <si>
    <t>ANTES DESARROLLO RURAL</t>
  </si>
  <si>
    <t>ANTES VINOS Y LICORES</t>
  </si>
  <si>
    <t>TIJERAS DELTA COLOR AMARILLO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</si>
  <si>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CUALQUIER TIPO DE MOBILIARIO QUE VAYA A SER DADO DE ALTA, BAJA O TRANSFERIDO A OTRO DEPARTAMENTO, NOTIFICARLO DE INMEDIATO Y POR OFICIO A CONTRALORIA MPAL.</t>
    </r>
  </si>
  <si>
    <t>CAMARA DIGITAL SONY COLOR NEGRO</t>
  </si>
  <si>
    <t>DTGDMAL00130102BB39200</t>
  </si>
  <si>
    <t>MONITOR LED ACER COLOR NEGRO, 18.5"</t>
  </si>
  <si>
    <t>5181HL</t>
  </si>
  <si>
    <t>MMLQFAA003312056734227</t>
  </si>
  <si>
    <t>DKUSB1301E25100404KM00</t>
  </si>
  <si>
    <t>MOUSE GATEWAY COLOR NEGRO</t>
  </si>
  <si>
    <t>M-U0027</t>
  </si>
  <si>
    <t>HS249HB0052</t>
  </si>
  <si>
    <t>PRIMERA SINDICALIA</t>
  </si>
  <si>
    <t>SEGUNDA SINDICALIA</t>
  </si>
  <si>
    <t>CN2AKB3K31</t>
  </si>
  <si>
    <t>PERSIANA VERTICAL PARA VENTANA TEXTURIZADA COLOR BEIGE</t>
  </si>
  <si>
    <t>ANTES DE TESORERIA</t>
  </si>
  <si>
    <t>KX-TS500ME</t>
  </si>
  <si>
    <t>CESTO GRANDE PARA BASURA CUADRADO COLOR NEGRO</t>
  </si>
  <si>
    <t>SX 2110</t>
  </si>
  <si>
    <t>MONITOR ACER DE 18.5", COLOR NEGRO</t>
  </si>
  <si>
    <t>MMLQFAA003312156D24227</t>
  </si>
  <si>
    <t>MOUSE OPTICO GATEWAY COLOR NEGRO</t>
  </si>
  <si>
    <t>CARRETILLA MARCA FOY COLOR NEGRO</t>
  </si>
  <si>
    <t>LAMPARA DECORATIVA 5 FOCOS BASE DE METAL CROMADA</t>
  </si>
  <si>
    <t>CTF 40</t>
  </si>
  <si>
    <t>ESCRITORIO SECRETARIAL 2 CAJONES COLOR CAFÉ CLARO</t>
  </si>
  <si>
    <t>Z7BVB8GDAE02LTB</t>
  </si>
  <si>
    <t>ALUMBRADO PUBLICO Y BACHEO</t>
  </si>
  <si>
    <t>ANTES SRIA. DEL AYUNTAMIENTO</t>
  </si>
  <si>
    <t>MOUSE OPTICO ACER COLOR NEGRO</t>
  </si>
  <si>
    <t>MOFGUO</t>
  </si>
  <si>
    <t>MS1120U1072340140FK701</t>
  </si>
  <si>
    <t>MONITOR LED ACER COLOR NEGRO 18.5"</t>
  </si>
  <si>
    <t>MMLQFAA00331205693427</t>
  </si>
  <si>
    <t xml:space="preserve">TECLADO ACER COLOR NEGRO  </t>
  </si>
  <si>
    <t>DKUSB1301E25100040KM00</t>
  </si>
  <si>
    <t>M-U0027-O</t>
  </si>
  <si>
    <t>H5249HB00U0</t>
  </si>
  <si>
    <t>RA08165818082</t>
  </si>
  <si>
    <t>C. GLORIA ELENA SANCHEZ PEÑA</t>
  </si>
  <si>
    <t>ESCRITORIO COLOR MOSTAZA 1 CAJON</t>
  </si>
  <si>
    <t>CORTINA (BIOMBO) DE ALUMINIO COLOR DORADO</t>
  </si>
  <si>
    <t>CORTINA (BIOMBO) DE ALUMINIO CON TELA COLOR AZUL</t>
  </si>
  <si>
    <t>(3) BANCAS METALICAS COLOR NEGRO</t>
  </si>
  <si>
    <t>(40) SILLAS METALICAS TUBULARES TAPIZ EN TELA</t>
  </si>
  <si>
    <t>MANGUERA DE HULE TRUPER COLOR ROJO</t>
  </si>
  <si>
    <t>CARRETILLA FOY COLOR NEGRO</t>
  </si>
  <si>
    <t>LIMA CUADRADA CON MANGO DE ALUMINIO</t>
  </si>
  <si>
    <t>(2) RASTRILLOS TRUPER</t>
  </si>
  <si>
    <t>(3) CATRES CUBIERTA DE LONA</t>
  </si>
  <si>
    <t>(2) CATRES CON COLCHONETA DE TELA (AZUL/BCO. Y CAFÉ/BEIGE)</t>
  </si>
  <si>
    <t>HORNO DE MICROONDAS GENERAL ELECTRIC COLOR NEGRO</t>
  </si>
  <si>
    <t>JES1153SFE</t>
  </si>
  <si>
    <t>12112016CA2320</t>
  </si>
  <si>
    <t>DESPACHADOR DE AGUA GENERAL ELECTRIC COLOR BLANCO</t>
  </si>
  <si>
    <t>GXCF05D3</t>
  </si>
  <si>
    <t>10060729N02506</t>
  </si>
  <si>
    <t>EL-993407</t>
  </si>
  <si>
    <t>EXC121D</t>
  </si>
  <si>
    <t>G615HDPL</t>
  </si>
  <si>
    <t>ETE1D093975L0</t>
  </si>
  <si>
    <t>SK-2085</t>
  </si>
  <si>
    <t>BCYST0ACP3V1R5</t>
  </si>
  <si>
    <t>MSU0923</t>
  </si>
  <si>
    <t>FCYRV0A263M2TV</t>
  </si>
  <si>
    <t>REGULADOR DE CORRIENTE CDP 6 CONTACTOS, COLOR NEGRO</t>
  </si>
  <si>
    <t>121110-040001757</t>
  </si>
  <si>
    <t>ARCHIVERO METALICO 4 GAVETAS COLOR GRIS</t>
  </si>
  <si>
    <t>SACAPUNTAS ELECTRICO RIHAN COLOR NEGRO</t>
  </si>
  <si>
    <t>TY835</t>
  </si>
  <si>
    <t>CUCHILLA TRUPER</t>
  </si>
  <si>
    <t>ESCRITORIO METALICO 6 CAJONES COLOR CAFÉ</t>
  </si>
  <si>
    <t>ANTES COORD. REPRES. MPALES.</t>
  </si>
  <si>
    <t>CUADRO DEL GRAL. MARIANO ECOBEDO</t>
  </si>
  <si>
    <t>DTGDMAL00130102BD19200</t>
  </si>
  <si>
    <t>MMLQFAA003312056CD4227</t>
  </si>
  <si>
    <t>DKUSB1301E25100176KM00</t>
  </si>
  <si>
    <t>U-0027</t>
  </si>
  <si>
    <t>Z7BVB8GD3E02JFH</t>
  </si>
  <si>
    <t>CAMARA DIGITAL FOTOGRAFICA KODAK COLOR ROJO</t>
  </si>
  <si>
    <t>C182</t>
  </si>
  <si>
    <t>KCGV693213877</t>
  </si>
  <si>
    <t>ARCHIVERO DE AGLOMERADO 4 GAVETAS COLOR NOGAL</t>
  </si>
  <si>
    <t>QUITAGRAPAS MAE COLOR NEGRO</t>
  </si>
  <si>
    <t>GENOVA</t>
  </si>
  <si>
    <t>MONITOR LED BENQ 18.5" COLOR NEGRO</t>
  </si>
  <si>
    <t>GL955</t>
  </si>
  <si>
    <t>ETY4LXD03439019</t>
  </si>
  <si>
    <t>TECLADO LOGITECH COLOR NEGRO</t>
  </si>
  <si>
    <t>K 120</t>
  </si>
  <si>
    <t>1315MG000JU8</t>
  </si>
  <si>
    <t>MOUSE OPTICO LOGITECH COLOR NEGRO</t>
  </si>
  <si>
    <t>M-U0026</t>
  </si>
  <si>
    <t>Z7BVB8GD3E02Z2Z</t>
  </si>
  <si>
    <t>REGULADOR DE CORRIENTE CDP 6 CONTACTOS COLOR NEGRO</t>
  </si>
  <si>
    <t>G-UPR506</t>
  </si>
  <si>
    <t>120326-1580882</t>
  </si>
  <si>
    <t>EN PASILLO DE SEGUNDA PLANTA</t>
  </si>
  <si>
    <t>MALETIN KENSINGTON COL. VERDE,P/COMPUTADORA PORTATIL</t>
  </si>
  <si>
    <t>CESTO MEDIANO PARA BASURA COLOR NEGRO</t>
  </si>
  <si>
    <t>MULTIFUNCIONAL SAMSUNG COLOR GRIS</t>
  </si>
  <si>
    <t>COMODATO DIF DEL ESTADO</t>
  </si>
  <si>
    <t>ANTES TESORERIA</t>
  </si>
  <si>
    <t>KX-TES824</t>
  </si>
  <si>
    <t>SILLA TUBULAR METALICA TAPIZ EN TELA COLOR AZUL</t>
  </si>
  <si>
    <t>CAFETERA ELECT. HAMILTON BEACH CAPACIDAD DE 42 TAZAS</t>
  </si>
  <si>
    <t>PERSIANA VERTICAL TEXTURIZADA P/VENTANA COLOR BEIGE</t>
  </si>
  <si>
    <t>ESCRITORIO DE AGLOMERADO 3 CAJONES COLOR CAFE</t>
  </si>
  <si>
    <t>HORNO DE MICROONDAS MABE COLOR NEGRO</t>
  </si>
  <si>
    <t>XO1120MD</t>
  </si>
  <si>
    <t>10012529C26750</t>
  </si>
  <si>
    <t>ESCRITORIO DE AGLOMERADO SUP. DE CRISTAL COL. CAFÉ</t>
  </si>
  <si>
    <t>PERFORADORA METALICA 3 ORIFICIOS COLOR NEGRO</t>
  </si>
  <si>
    <t>GRAPADORA SMART COLOR AZUL/NEGRO</t>
  </si>
  <si>
    <t>PERFORADORA METALICA MAE, 3 ORIFICIOS COLOR NEGRO</t>
  </si>
  <si>
    <t>CESTO PARA BASURA CUADRADO COLOR CELESTE</t>
  </si>
  <si>
    <t>GPS MAGELLAN COLOR AZUL/GRIS</t>
  </si>
  <si>
    <t>XPLORIST 510</t>
  </si>
  <si>
    <t>CINTA DE NYLON COLOR AMARILLO, 60 MTS.</t>
  </si>
  <si>
    <t>3006-11</t>
  </si>
  <si>
    <t>DSC-W710</t>
  </si>
  <si>
    <t>CESTO PARA BASURA CUADRADO COLOR BLANCO</t>
  </si>
  <si>
    <t>(5) CLOSETS DE MADERA 6 REPISAS, 2 PUERTAS C/U</t>
  </si>
  <si>
    <t>COMPUTADORA PORTATIL ACER COLOR NEGRO</t>
  </si>
  <si>
    <t>AIC70</t>
  </si>
  <si>
    <t>LXRL702033209039D67200</t>
  </si>
  <si>
    <t>RELOJ AUTOMATICO, 1 MTO. DIAMETRO, C/3 CAMPANAS</t>
  </si>
  <si>
    <t>LYON</t>
  </si>
  <si>
    <t xml:space="preserve">REFRIGERADOR MABE  COLOR PLATA </t>
  </si>
  <si>
    <t>RML11XHM</t>
  </si>
  <si>
    <t>1106A709578</t>
  </si>
  <si>
    <t>LITERA TUBULAR METALICA CON COLCHONES</t>
  </si>
  <si>
    <t>TINACO ROTOPLAS COLOR NEGRO</t>
  </si>
  <si>
    <t>CAFETERA HAMILTON BEACH CAP. DE 42 TAZAS</t>
  </si>
  <si>
    <t>PARRILLA TIPO INDUSTRIAL 4 MECHONES</t>
  </si>
  <si>
    <t>LOCKER METALICO 5 GAVETAS COLOR GRIS</t>
  </si>
  <si>
    <t>EN TECHO DE DELEGACION</t>
  </si>
  <si>
    <t>TINACO ROTOPLAS COLOR BEIGE, CAP. 600 LTS.</t>
  </si>
  <si>
    <t>TINACO CEMIX COLOR NEGRO, CAP. 600 LTS.</t>
  </si>
  <si>
    <t>LITERA TUBULAR METALICA CON COLCHONES, COL. AZUL-ROJO</t>
  </si>
  <si>
    <t>LITERA TUBULAR METALICA CON COLCHONES, COL. NEGRO-ROJO</t>
  </si>
  <si>
    <t>LITERA TUBULAR METALICA CON COLCHONES, COL. VINO</t>
  </si>
  <si>
    <t>SILLA METALICA COLOR VINO, TAPIZ EN VINIL COLOR BEIGE</t>
  </si>
  <si>
    <t>ESCRITORIO EN AGLOMERADO SIN CAJONES</t>
  </si>
  <si>
    <t>PINTARRON BLANCO ESCO, 90 X 120 CMS.</t>
  </si>
  <si>
    <t>ESCRITORIO METALICO SECRETARIAL UN CAJON COLOR BEIGE</t>
  </si>
  <si>
    <r>
      <t xml:space="preserve">NOTA: </t>
    </r>
    <r>
      <rPr>
        <sz val="11"/>
        <color theme="1"/>
        <rFont val="Calibri"/>
        <family val="2"/>
        <scheme val="minor"/>
      </rPr>
      <t>CUALQUIER TIPO DE MOBILIARIO QUE VAYA A SER DADO DE ALTA, BAJA O TRANSFERIDO A OTRO DEPARTAMENTO, NOTIFICARLO DE INMEDIATO Y POR OFICIO A CONTRALORIA MPAL.</t>
    </r>
  </si>
  <si>
    <t>ME COMPROMETO A CONSERVAR Y A MANTENER EN BUEN ESTADO LOS ARTICULOS A MI CARGO</t>
  </si>
  <si>
    <t>CACEROLA DE ALUMINIO CAPACIDAD DE 60 LTS.</t>
  </si>
  <si>
    <t>VAPOREREA DE ALUMINIO CAPACIDAD DE 80 LTS.</t>
  </si>
  <si>
    <t>CQ2902LA</t>
  </si>
  <si>
    <t>3CR2440720</t>
  </si>
  <si>
    <t>BCYST0ACP3V1R2</t>
  </si>
  <si>
    <t>MUEBLE PARA COMPUTADORA, COL. NEGRO BASE METAL</t>
  </si>
  <si>
    <t>ESCRITORIO AGLOMERADO BASE METAL, 2 CAJONES</t>
  </si>
  <si>
    <t>ARCHIVERO AGLOMERADO 4 GAVETAS COLOR NOGAL</t>
  </si>
  <si>
    <t>MONITOR LCD BENQ COLOR NEGRO</t>
  </si>
  <si>
    <t>Y-U0009</t>
  </si>
  <si>
    <t>CESTO MEDIANO PARA BASURA CUADRADO COLOR NEGRO</t>
  </si>
  <si>
    <t>ANTES SERVICIOS PRIMARIOS</t>
  </si>
  <si>
    <t>MONITOR LED ACER 18.5" COLOR NEGRO</t>
  </si>
  <si>
    <t>BCYST0ACP3V2PH</t>
  </si>
  <si>
    <t>B-AVR-1006</t>
  </si>
  <si>
    <t>121110-040001753</t>
  </si>
  <si>
    <t>GRAPADORA</t>
  </si>
  <si>
    <t>BRUJULA</t>
  </si>
  <si>
    <t>OLLA RECTA CAP. DE 100 LTS.</t>
  </si>
  <si>
    <t>OLLA RECTA DE 44 CMS.</t>
  </si>
  <si>
    <t>ARROCERA DE ALUMINIO</t>
  </si>
  <si>
    <t>(2) CACEROLAS GRANDES</t>
  </si>
  <si>
    <t>ESCRITORIO SECRETARIAL BASE DE METAL 2 CAJONES, NEG./CAFÉ</t>
  </si>
  <si>
    <t>ESCRITORIO EJECUTIVO EN AGLOMERADO Y CRISTAL, COL./CAFÉ</t>
  </si>
  <si>
    <t>ARCHIVERO EN AGLOMERADO 4 GAVETAS, COLOR NOGAL</t>
  </si>
  <si>
    <t>CREDENCIALIZACIÓN (RECURSOS HUMANOS)</t>
  </si>
  <si>
    <t>PC 1737</t>
  </si>
  <si>
    <t>MONITOR LCD BENQ 18.5" COLOR NEGRO</t>
  </si>
  <si>
    <t>ETW4D015221019</t>
  </si>
  <si>
    <t>1315MG000JP8</t>
  </si>
  <si>
    <t>UNIDAD DE RESPALDO DATA SHIELD 4 CONTACTOS COL. NEGRO</t>
  </si>
  <si>
    <t>BS-500PLUS</t>
  </si>
  <si>
    <t>115BL3098</t>
  </si>
  <si>
    <t>ANTES OBRAS PUBLICAS</t>
  </si>
  <si>
    <t>MONITOR LED SAMSUNG 18.5" COLOR NEGRO</t>
  </si>
  <si>
    <t>CQ2002 LA</t>
  </si>
  <si>
    <t>3CRZ381HGG</t>
  </si>
  <si>
    <t>519B150N</t>
  </si>
  <si>
    <t>ZUMLHTHCB00485K</t>
  </si>
  <si>
    <t>PERSIANA VERTICAL PARA VENTANA TEXTURIZADA COLOR PERLA</t>
  </si>
  <si>
    <t>FOTOGRAFIA DEL C. ALEJANDRO PEDROZA FLORES (EX-ALCALDE)</t>
  </si>
  <si>
    <t>FOTOGRAFIA DEL C. RAUL RAMIREZ CERDA (EX-ALCALDE)</t>
  </si>
  <si>
    <t>INSTALADO EN TECHO DE PRESIDENCIA</t>
  </si>
  <si>
    <t>DESARROLLO URBANO</t>
  </si>
  <si>
    <t>ARCHIVERO METALICO 3 GAVETAS COLOR GRIS</t>
  </si>
  <si>
    <t>(2) GRAPADORAS ACME COLOR NEGRO-GRIS</t>
  </si>
  <si>
    <t>DP102</t>
  </si>
  <si>
    <t>(2) PERFORADORAS DELTA 3 ORIFICIOS COLOR NEGRO</t>
  </si>
  <si>
    <t>31BKD301550</t>
  </si>
  <si>
    <t>31BKD301549</t>
  </si>
  <si>
    <t>ARCHIVERO HIRSH METALICO 4 GAVETAS, COLOR BEIGE</t>
  </si>
  <si>
    <t>NOBREAK EXIGO COLOR NEGRO</t>
  </si>
  <si>
    <t>OFICIAL MAYOR</t>
  </si>
  <si>
    <t>ANTES RECURSOS HUMANOS</t>
  </si>
  <si>
    <t>3CR2440C4L</t>
  </si>
  <si>
    <t>BCYSTOACP3V34N</t>
  </si>
  <si>
    <t>M1132MFP</t>
  </si>
  <si>
    <t>BODEGA DE SERVICIOS PRIMARIOS</t>
  </si>
  <si>
    <t>ESCRITORIO SECRETARIAL EN AGLOMERADO BASE/METAL 2 CAJ.</t>
  </si>
  <si>
    <t>ARCHIVERO METALICO HIRSH, 4 GAVETAS COLOR NEGRO</t>
  </si>
  <si>
    <t>TIJERAS DE PUNTA BARRILITO ACERO INOXIDABLE</t>
  </si>
  <si>
    <t>CALCULADORA CELICA 10 DIGITOS, COLOR NEGRO</t>
  </si>
  <si>
    <t>REGULADOR DE CORRIENTE KOBLENZ 8 CONTACTOS COL. NEGRO</t>
  </si>
  <si>
    <t>RS-1400-I</t>
  </si>
  <si>
    <t>13-05-32878</t>
  </si>
  <si>
    <t>MEMORIA USB KINGSTON 4 GB COLOR AZUL</t>
  </si>
  <si>
    <t>CESTO PARA BASURA MEDIANO CUADRADO, COLOR NEGRO</t>
  </si>
  <si>
    <t>640 AL 644</t>
  </si>
  <si>
    <t>(2 NO LOCALIZADAS)</t>
  </si>
  <si>
    <t>DP-101</t>
  </si>
  <si>
    <t>OF. PRESIDENTA DIF</t>
  </si>
  <si>
    <t>COLCHON P/EJECICIOS REHAB. COLOR AZUL MARINO</t>
  </si>
  <si>
    <t>LAMPARA INFRAROJA, COLOR BLANCO (NO FUNCIONA)</t>
  </si>
  <si>
    <t>INTERFERENCIAL INTELECT</t>
  </si>
  <si>
    <t>AC00913554</t>
  </si>
  <si>
    <t>CAMA DE MADERA PARA EJERICIOS DE REHAB. COLCHON CAFÉ</t>
  </si>
  <si>
    <t>CALEFACTOR HEAT WAVE, COLOR GRIS OSCURO</t>
  </si>
  <si>
    <t>CALEFACTOR ELECTRICO PELONIS, COLOR GRIS CLARO</t>
  </si>
  <si>
    <t>NY15MB-7</t>
  </si>
  <si>
    <t>PROP. DEL DIF DEL ESTADO</t>
  </si>
  <si>
    <t>(5) SILLAS DE PLASTICO COLOR VERDE</t>
  </si>
  <si>
    <t>(2) CILINDROS P/EJERCICIOS REHAB. COLOR CELESTE</t>
  </si>
  <si>
    <t>BANDEJAS DE ALUMINIO MEDIANA</t>
  </si>
  <si>
    <t>OLLA MEDIANA DE ALUMINIO PARA FRIJOLES</t>
  </si>
  <si>
    <t>PROPIEDAD DEL DIF DEL ESTADO</t>
  </si>
  <si>
    <t>C. PETRA CERDA</t>
  </si>
  <si>
    <t>EN EL CORRALON</t>
  </si>
  <si>
    <t>REFRIGERADOR MABE COLOR BEIGE</t>
  </si>
  <si>
    <t>RESPALDOS SUELTOS</t>
  </si>
  <si>
    <t>PERFORADORA DELTA COLOR NEGRO/GRIS</t>
  </si>
  <si>
    <t>121214-040004089</t>
  </si>
  <si>
    <t>ANTES DE ECOLOGIA</t>
  </si>
  <si>
    <t>FS-250</t>
  </si>
  <si>
    <t>LZ106AK0JGK</t>
  </si>
  <si>
    <t>CESTO CUADRADO DE PLASTICO PARA BASURA COL. GRIS</t>
  </si>
  <si>
    <t>SILLA SECRETARIAL GIRATORIA TAPIZ EN TELA COLOR CAFÉ</t>
  </si>
  <si>
    <t>ESCALERA DE ALUMINIO CURUM, DE TIJERA 5 PELDAÑOS</t>
  </si>
  <si>
    <t>C-2213-06</t>
  </si>
  <si>
    <t>(4) CAMAS INDIVIDUALES DE HOSPITAL COL/CAFÉ, CON COLCHON</t>
  </si>
  <si>
    <t>TAMALERA DE LAMINA CHICA</t>
  </si>
  <si>
    <t>PODADORA BRIGSS &amp; STRATTON</t>
  </si>
  <si>
    <t>(4) AZADONES SURTEK</t>
  </si>
  <si>
    <t>(3) RASTRILLOS SURTEK</t>
  </si>
  <si>
    <t>2 CON MANGO QUEBRADO</t>
  </si>
  <si>
    <t>CUCHILLA TRUPER DE 20" DE HOJA</t>
  </si>
  <si>
    <t>BODEGA UNIDAD DEPORTIVA</t>
  </si>
  <si>
    <t>CESTO CUADRADO DE PLASTICO PARA BASURA</t>
  </si>
  <si>
    <t>MOUSE OPTICO GREEN LEAF</t>
  </si>
  <si>
    <t>ARCHIVERO METALICO IMMSA 4 CAJONES COLOR GRIS</t>
  </si>
  <si>
    <t>ENGARGOLADORA GBC COLOR PLATA-NEGRO</t>
  </si>
  <si>
    <t>KOMBO-BASIC</t>
  </si>
  <si>
    <t>ARCHIVERO MJETALICO IMMSA 2 CAJONES COLOR GRIS</t>
  </si>
  <si>
    <t>DESARROLLO SOCIAL</t>
  </si>
  <si>
    <t>CESTO MEDIANO DE PLASTICO PARA BASURA COLOR NEGRO</t>
  </si>
  <si>
    <t>INSTITUTO MUNICIPAL DE LAS MUJERES</t>
  </si>
  <si>
    <t>PERFORADORA ACCO N° 7 Y 8, GRIS METALICO</t>
  </si>
  <si>
    <t>CUADRO DE PERSONAJES DE LA REVOLUCION</t>
  </si>
  <si>
    <t>CUADRO DEL GRAL. MARIANO ESCOBEDO</t>
  </si>
  <si>
    <t>MOUSE OPTICO PERFECT CHOICE, COLOR NEGRO</t>
  </si>
  <si>
    <t>PC-043881</t>
  </si>
  <si>
    <t>L120043881</t>
  </si>
  <si>
    <t>(2) CESTOS PARA BASURA, COLOR NEGRO</t>
  </si>
  <si>
    <t>SILLA METALICA TAPIZ EN TELA, COLOR GRIS-NEGRO</t>
  </si>
  <si>
    <t>PEDESTAL METALICO CROMADO PARA MICROFONO</t>
  </si>
  <si>
    <t>BOCINA STEREN COLOR NEGRO</t>
  </si>
  <si>
    <t>PERFORADORA ACME 2 ORIFICIOS, COLOR GRIS CLARO</t>
  </si>
  <si>
    <t>PERFORADORA DELTA 2 ORIFICIOS, COLOR NEGRO-GRIS</t>
  </si>
  <si>
    <t>DP 100</t>
  </si>
  <si>
    <t>850-E</t>
  </si>
  <si>
    <t>ESMA-4-12A3</t>
  </si>
  <si>
    <t>ESTRUCTURA METALICA PARA LONAS</t>
  </si>
  <si>
    <t>CPU COLOR NEGRO</t>
  </si>
  <si>
    <t>KX1853</t>
  </si>
  <si>
    <t>ESCALERA DE ALUMINIO 6 mts. EXPANDIBLE</t>
  </si>
  <si>
    <t>HORNO DE MICROONDAS DAEWOO COLOR BLANCO</t>
  </si>
  <si>
    <t>GXCF06D1</t>
  </si>
  <si>
    <t>12052129N00005</t>
  </si>
  <si>
    <t>KOR-6L7B</t>
  </si>
  <si>
    <t>TM13XE29833564</t>
  </si>
  <si>
    <t>9ABAA077777</t>
  </si>
  <si>
    <t>ESCRITORIO DE AGLOMERADO S/CAJONES COLOR CAOBA</t>
  </si>
  <si>
    <t>SILLA SECRET. GIRAT. C/DESCANSAMANOS T/TELA COL.NEGRO</t>
  </si>
  <si>
    <t>PAPELERA DE PLASTICO SABLON COOR NEGRO</t>
  </si>
  <si>
    <t>CESTO CHICO CUADRADO DE PLASTICO COLOR NEGRO</t>
  </si>
  <si>
    <t>CESTO GRANDE CUADRADO DE PLASTICO COLOR NEGRO</t>
  </si>
  <si>
    <t>LEVANTAMIENTO DE DATOS</t>
  </si>
  <si>
    <t>ANTES SRIA. DEL AYTTO.</t>
  </si>
  <si>
    <t>TIJERAS METALICAS DELTA OJALES, COLOR VERDE LIMON</t>
  </si>
  <si>
    <t xml:space="preserve">CESTO PARA BASURA COLOR NEGRO </t>
  </si>
  <si>
    <t>9WBO4093</t>
  </si>
  <si>
    <t>ESTA QUEBRADA</t>
  </si>
  <si>
    <t>MEMORIA USB DE 4GB</t>
  </si>
  <si>
    <t>( 1 )CATRE CUBIERTA DE LONA</t>
  </si>
  <si>
    <t>SE PERDIO</t>
  </si>
  <si>
    <t>11 COLCHONES TIPO ESPONJA</t>
  </si>
  <si>
    <t>NANO LEONOR DE LA ROSA</t>
  </si>
  <si>
    <t>TERES LUNA RAMOS</t>
  </si>
  <si>
    <t xml:space="preserve">SCANNER CAMA PLANA NETWORKEDSER </t>
  </si>
  <si>
    <t>HP N6350</t>
  </si>
  <si>
    <t>BANCO PARA RESTIRADOR</t>
  </si>
  <si>
    <t xml:space="preserve"> CAMARA FUJIFIL COLOR AZUL </t>
  </si>
  <si>
    <t>CN3C5EE00P</t>
  </si>
  <si>
    <t>CAMARA FOTOGRAFICA CON MEMORIA</t>
  </si>
  <si>
    <t>COMPUTADORA PORTATIL (LAP-TOP) MARCA TOSHIBA</t>
  </si>
  <si>
    <t>PSA70U-00L00N</t>
  </si>
  <si>
    <t>15146802K</t>
  </si>
  <si>
    <t>CNN6352ZRX</t>
  </si>
  <si>
    <t>MULTIFUNCIONAL MARCA HP COLOR CAFÉ</t>
  </si>
  <si>
    <t>VCVRA -7212</t>
  </si>
  <si>
    <t>MACECB107787AA9</t>
  </si>
  <si>
    <t>COMPUTADORA MARCA HACER COLOR NEGRO</t>
  </si>
  <si>
    <t>ASPITE Z1-621</t>
  </si>
  <si>
    <t>S/MDQSYPAL001522022606900</t>
  </si>
  <si>
    <t>GUILLOTINA MARCA SIVIAGLINE COLOR GRIS</t>
  </si>
  <si>
    <t>P132831</t>
  </si>
  <si>
    <t>DP 102</t>
  </si>
  <si>
    <t>PERFORADORA DELTA DP 102 3 ORIFCIOS COLOR NEGRO</t>
  </si>
  <si>
    <t>CALCULADORA MARCA CASIO COLOR NEGRA</t>
  </si>
  <si>
    <t xml:space="preserve">CLAVES DE CONDICIONES : (B) BUENO, (R) REGULAR, (M) </t>
  </si>
  <si>
    <t>NO FUNCIONA (QUEBARADA)</t>
  </si>
  <si>
    <t>ZULEMA MARTINEZ MARTINEZ</t>
  </si>
  <si>
    <t>HIDROLAVADORA</t>
  </si>
  <si>
    <t>KARCHER</t>
  </si>
  <si>
    <t>UNA DESMALEZADORA (WIRO)</t>
  </si>
  <si>
    <t>K639</t>
  </si>
  <si>
    <t>COMPUTADORA DE ESCRITORIO  LG PC/G</t>
  </si>
  <si>
    <t>902NDQAAN828</t>
  </si>
  <si>
    <t>IMPRESORA EPSON COLOR NEGRO</t>
  </si>
  <si>
    <t>C4625</t>
  </si>
  <si>
    <t>WBGK005180</t>
  </si>
  <si>
    <t>C.P.  HERMILO RUIZ PESINA</t>
  </si>
  <si>
    <t>1 LAP-TOP HP COLOR NEGRO</t>
  </si>
  <si>
    <t>BCM9431424</t>
  </si>
  <si>
    <t>5CG608346</t>
  </si>
  <si>
    <t>MP12JPBM</t>
  </si>
  <si>
    <t>1 PROYECTOR MARCA EPSON COLOR NEGRO</t>
  </si>
  <si>
    <t>H719A</t>
  </si>
  <si>
    <t>WDRK5613845</t>
  </si>
  <si>
    <t>1 CONTROL MARCA EPSON COLOR BLANCO</t>
  </si>
  <si>
    <t>EPSON</t>
  </si>
  <si>
    <t>WDRK6300526</t>
  </si>
  <si>
    <t xml:space="preserve">1 CONTROL MARCA EPSON COLOR BLANCO </t>
  </si>
  <si>
    <t>ESCRITORIO SECRETARIAL COLOR GRIS CON CAOBA</t>
  </si>
  <si>
    <t>GEBESA</t>
  </si>
  <si>
    <t>ESCRITORIO SECRETARIAL COLOR GRIS /CAFÉ</t>
  </si>
  <si>
    <t xml:space="preserve">3 SILLAS COLOR NEGRO EN TELA </t>
  </si>
  <si>
    <t>1 MULTIFUNCIONAL MARCA SAMSUNG PROXPRESS</t>
  </si>
  <si>
    <t>M4072FD</t>
  </si>
  <si>
    <t>ZELPBJAH30019QW</t>
  </si>
  <si>
    <t>INALAMBRICO Y CONTROL REMOTO</t>
  </si>
  <si>
    <t xml:space="preserve">1 SELLO COLOR NEGRO/BLANCO DE LA DIRECCION </t>
  </si>
  <si>
    <t>DP103</t>
  </si>
  <si>
    <t>1 PERFORADORA COLOR NEGRO MARCA DELTA  2 ORIFICIOS</t>
  </si>
  <si>
    <t>1 PERFORADORA COLOR NEGRO MARCA SWINQIINE  3 ORIFICIOS</t>
  </si>
  <si>
    <t>2230, 2231, 2232</t>
  </si>
  <si>
    <t>3 PINTARRONES COLOR BLANCO MARCA ALFRA DE 2.44 X 1.10</t>
  </si>
  <si>
    <t>1 DESPACHADOR  DE AGUA COLOR DE BLANCO MARCA MABE</t>
  </si>
  <si>
    <t>EMFSCCB</t>
  </si>
  <si>
    <t>15072577NMB0975</t>
  </si>
  <si>
    <t xml:space="preserve">IMPRESORA  SAMSUNG COLOR GRIS </t>
  </si>
  <si>
    <t>ML2165</t>
  </si>
  <si>
    <t>Z7BVB8GD3E021FH</t>
  </si>
  <si>
    <t>ARCHIVERO COLOR CAFÉ 4 CAJONES</t>
  </si>
  <si>
    <t>AMDE1-1200</t>
  </si>
  <si>
    <t>ESCRITORIO COLOR GRIS 2 CAJONES</t>
  </si>
  <si>
    <t xml:space="preserve">ARCHIVERO COLOR CHOCOLATE 4 CAJONES </t>
  </si>
  <si>
    <t>SILLA COLOR NEGRO</t>
  </si>
  <si>
    <t>CA-2635</t>
  </si>
  <si>
    <t>BACK-UPS550</t>
  </si>
  <si>
    <t>4B1602P27586</t>
  </si>
  <si>
    <t>CPU ACER</t>
  </si>
  <si>
    <t>MONITOR BENQ</t>
  </si>
  <si>
    <t>TECLADO HACER</t>
  </si>
  <si>
    <t>MOUSE OPTICO HACER</t>
  </si>
  <si>
    <t>AS7412</t>
  </si>
  <si>
    <t>2 BOSINAS P/COMPUTADORA MARCA EASY COLOR NEGRO</t>
  </si>
  <si>
    <t>897E6816</t>
  </si>
  <si>
    <t>SILLA METALICA EN TELA COLOR VINO</t>
  </si>
  <si>
    <t>V173B</t>
  </si>
  <si>
    <t>HC8430CO29V</t>
  </si>
  <si>
    <t>KB-0759</t>
  </si>
  <si>
    <t>KBPS203102909011650B01</t>
  </si>
  <si>
    <t>RELOJ CHECADOR COLOR NEGRO</t>
  </si>
  <si>
    <t>UN TECLADO MARCA LOGITECH COLOR NEGRO</t>
  </si>
  <si>
    <t>K120</t>
  </si>
  <si>
    <t>1315MG0001PS</t>
  </si>
  <si>
    <t>MAUSE COLOR NEGRO MARCA  LOGITECH</t>
  </si>
  <si>
    <t>HS112B6</t>
  </si>
  <si>
    <t>LAP - TOP MARCA HP COLOR BANCA /GRANISADA</t>
  </si>
  <si>
    <t>RTLB188EE</t>
  </si>
  <si>
    <t>CND6121LPO</t>
  </si>
  <si>
    <t>UN REGULADOR DE CORRIENTE DE 7 ENTRADAS MARCA APC BACK</t>
  </si>
  <si>
    <t>MMLQFAADO33120S6CD4227</t>
  </si>
  <si>
    <t>MONITOR MARCA ACER  COLOR NEGRO 18"</t>
  </si>
  <si>
    <t>C P U MARCA GATEWAY COLOR NEGRO</t>
  </si>
  <si>
    <t>UN TECLADO COLOR NEGRO</t>
  </si>
  <si>
    <t>MAUSSE COLOR NEGRO</t>
  </si>
  <si>
    <t>11200-081</t>
  </si>
  <si>
    <t>HS249HB00SP</t>
  </si>
  <si>
    <t>SILLA EN TAPIZ TELA COLOR NEGRO</t>
  </si>
  <si>
    <t>ESCRITORIO COLOR CHOCOLATE 3 CAJONES</t>
  </si>
  <si>
    <t>ABANICO MARCA MASTERCRAST COLOR BLANCO</t>
  </si>
  <si>
    <t>KA-001</t>
  </si>
  <si>
    <t>CAMARA FOTOGRAFICA MARCA KODAK COLOR GINDA</t>
  </si>
  <si>
    <t>KCGVG93213877</t>
  </si>
  <si>
    <t>UNA GRAPADORA MANUAL COLOR PLATEADA</t>
  </si>
  <si>
    <t>SELLO COLOR NEGRO /BLANCO DE DESARROLLO ECONOMICO</t>
  </si>
  <si>
    <t>PAPELERA MATALICA DE 3 DEPARTAMENTOS COLOR GRIS</t>
  </si>
  <si>
    <t>FOTOGRAFIA DEL PUENTE DE DIOS</t>
  </si>
  <si>
    <t>UN PINTARRON COLOR BLANCO DE 90 X 40 CM</t>
  </si>
  <si>
    <t>SILLA EN TELA COLOR NEGRO</t>
  </si>
  <si>
    <t>NO FUNSIONA</t>
  </si>
  <si>
    <t>IMPRESORA HP LASER COLOR BLANCO</t>
  </si>
  <si>
    <t>LAP-TOP MARCA HP COLOR NEGRO</t>
  </si>
  <si>
    <t>RTL8188EE</t>
  </si>
  <si>
    <t>5CG6128VJ6</t>
  </si>
  <si>
    <t>TECLADO SURE COOR NEGRO</t>
  </si>
  <si>
    <t>MOUSE INALAMBRICO MICRO INNOVATION</t>
  </si>
  <si>
    <t>PD95OP</t>
  </si>
  <si>
    <t>BOSINAS PARA COMPUTADORA SURE COLOR NEGRO</t>
  </si>
  <si>
    <t>LASER-JET-1020</t>
  </si>
  <si>
    <t>PERFORADORA ACCO  COLOR NEGRO</t>
  </si>
  <si>
    <t>MONITOR MARCA HP COLOR NEGRO/GRIS</t>
  </si>
  <si>
    <t>COMISARIADOS Y JUECES</t>
  </si>
  <si>
    <t>ESCRITORIO COLOR CAOBA  DE DOS CAJONES</t>
  </si>
  <si>
    <t>ARCHIVERO METALICO COLOR CREMA DE 4 CAJONES</t>
  </si>
  <si>
    <t>IMPRESORA  MARCA SAMSUNG  COLOR NEGRO/BLANCO</t>
  </si>
  <si>
    <t>SCV 3200</t>
  </si>
  <si>
    <t>2510BFBB800161Y</t>
  </si>
  <si>
    <t>SILLON COLOR HUESO</t>
  </si>
  <si>
    <t>SILLA EN TELA COLOR AZUL CON RACARGADERA</t>
  </si>
  <si>
    <t>CENISERO DE  MADERA COLOR BARNIZ</t>
  </si>
  <si>
    <t>UN CESTO PARA BASURA COLOR NEGRO</t>
  </si>
  <si>
    <t>IMPRESORA SAMSUNG COLOR BLANCO</t>
  </si>
  <si>
    <t>27BVBPGD3EO2727</t>
  </si>
  <si>
    <t>ARCHIVERO EN AGLOMERADO COLOR CAFÉ 4 CAJONES</t>
  </si>
  <si>
    <t>TECLADO COLOR NEGRO SIN MARCA</t>
  </si>
  <si>
    <t>NOKU-1112</t>
  </si>
  <si>
    <t>DKUSB1301E25100238KMOO</t>
  </si>
  <si>
    <t>SILLON EN TAPIZ COLOR CAFÉ GIRATORIO CON DESCANSAMANOS</t>
  </si>
  <si>
    <t>UN SELLO COLOR NEGRO /BLANCO DE VINOS Y LICORES</t>
  </si>
  <si>
    <t>ABANICO METALICO DE 3 ASPAS</t>
  </si>
  <si>
    <t>IMPRESORA MULTIFUNCIONAL MARCA HP COLOR NEGRO</t>
  </si>
  <si>
    <t>SD-GOB-8898</t>
  </si>
  <si>
    <t>REGULADOR DE CORRIENTE MARCA BOLA- BASIC C OLOR NEGRO</t>
  </si>
  <si>
    <t>DN-21--202</t>
  </si>
  <si>
    <t>E15E27428</t>
  </si>
  <si>
    <t>ESCRITORIO METALICO EN AGLOMERADO  2 CAJONES CAOBA/NEG</t>
  </si>
  <si>
    <t>SILLON GIRATORIO EN TAPIZ COLOR NEGRO</t>
  </si>
  <si>
    <t>SILLA DE PLASTICO COLOR NEGRO</t>
  </si>
  <si>
    <t>C. P. U. MARCA ACTIVE -COOL COLOR NEGRO</t>
  </si>
  <si>
    <t>MAUSSE MARCA LOGI- TECHCOLOR NEGRO</t>
  </si>
  <si>
    <t>U0026</t>
  </si>
  <si>
    <t>REGULADOR DE VOLTAJE MARCA LOGI- TECH COLOR NEGRO</t>
  </si>
  <si>
    <t>WARD-750</t>
  </si>
  <si>
    <t>ESCRITORIO METALICO COLOR GRIS /CAFÉ 3 CAJONES</t>
  </si>
  <si>
    <t xml:space="preserve">MONITOR MARCA SAMSUN  COLOR NEGRO 18" </t>
  </si>
  <si>
    <t>S19B15ON</t>
  </si>
  <si>
    <t>ZUMLHTKCBOO201K</t>
  </si>
  <si>
    <t>C. P. U.  MARCA COMPAQ COLOR NEGRO</t>
  </si>
  <si>
    <t>TECLADO MARCA HP COLOR NEGRO</t>
  </si>
  <si>
    <t>SK2085</t>
  </si>
  <si>
    <t>MAUSE MARCA HP COLOR NEGRO</t>
  </si>
  <si>
    <t xml:space="preserve">MULTIFUNCIONAL MARCA HP COLOR NEGRO </t>
  </si>
  <si>
    <t>CNJ8F8UFWZ</t>
  </si>
  <si>
    <t>SELLO COLOR NEGRO/BLANCO</t>
  </si>
  <si>
    <t>S-830</t>
  </si>
  <si>
    <t>2 CESTOS PARA BASURA COLOR GRIS MEDIANOS</t>
  </si>
  <si>
    <t>2236 2237 2238</t>
  </si>
  <si>
    <t>EDUCACION Y CULTURA</t>
  </si>
  <si>
    <t>TABOX-01</t>
  </si>
  <si>
    <t>MJKCO117AA30040001</t>
  </si>
  <si>
    <t>SILLA METALICA EN TELA COLOR NEGRO</t>
  </si>
  <si>
    <t>SILLA GIRATORIAEN TELA COLOR NEGRO</t>
  </si>
  <si>
    <t>ESCRITORIO EN AGLOMERADO COLOR CAFÉ 3 CAJONES</t>
  </si>
  <si>
    <t>KLT8188EE</t>
  </si>
  <si>
    <t>SCTRCARERT12-0647</t>
  </si>
  <si>
    <t>CLAVES DE CONDICIONES (BUENO ) (REGUAR) (MALO)</t>
  </si>
  <si>
    <t>ESCRITORIO AGLOMERADO COLOR CAFÉ DE 3 CAJONES</t>
  </si>
  <si>
    <t>COMPUTADORA LAP-TOP COLOR NEGRO</t>
  </si>
  <si>
    <t>14-aC146La</t>
  </si>
  <si>
    <t>TX2- RTL8188EE</t>
  </si>
  <si>
    <t>COMPUTADORA PORTATIL  LAP- TOP HP COLOR NEGRO</t>
  </si>
  <si>
    <t>COMPUTADORA PORTATIL LAP- TOP HP COLOR NEGRO</t>
  </si>
  <si>
    <t>FALTA</t>
  </si>
  <si>
    <t>UNA COMPRESA QUIMICA CQC4 P/ESPALDA CH SIN FUNDA</t>
  </si>
  <si>
    <t>ELECTRO ESTIMULADOR MARCA beurer COLOR BLANCO</t>
  </si>
  <si>
    <t>D-483</t>
  </si>
  <si>
    <t>A26062720</t>
  </si>
  <si>
    <t>2 JUEGOS DE SALA COLOR BLANCO</t>
  </si>
  <si>
    <t>SON 13 PIEZAS</t>
  </si>
  <si>
    <t>18-8620</t>
  </si>
  <si>
    <t>CN0BTVH016</t>
  </si>
  <si>
    <t>SWICH TP-LINK PARA INTERNET 8 PUERTOS COLOR AZUL</t>
  </si>
  <si>
    <t>TE100-SBAAS</t>
  </si>
  <si>
    <t>MULTIFUNCIONAL MARCA SAMSUNG COLOR NEGRO/ BLANCO</t>
  </si>
  <si>
    <t>ZELPBJEHCOOO4RP</t>
  </si>
  <si>
    <t>CPU MARCA EVOTEC COLOR BLANCO</t>
  </si>
  <si>
    <t>MAUSE MARCA HACER COLOR NEGRO</t>
  </si>
  <si>
    <t>SILLA METALICA EN TELA COLOR GRIS</t>
  </si>
  <si>
    <t>SILLA METALICA EN TELACOLOR VINO</t>
  </si>
  <si>
    <t>ESCRITORIO EJECUTIVO DE AGLOMERADO 3 CAJONES, C/NEGRO</t>
  </si>
  <si>
    <t>LIBRERO DE MADER 4 PUERTAS Y 5 REPISAS</t>
  </si>
  <si>
    <t>MONITOR MARCA BENQ DE 22" COLOR NEGRO</t>
  </si>
  <si>
    <t>GL2460-8</t>
  </si>
  <si>
    <t>ETL9F018575LO</t>
  </si>
  <si>
    <t>C.P.U. MARCA HACER COLOR NEGRO</t>
  </si>
  <si>
    <t>ASPIRETC-710</t>
  </si>
  <si>
    <t>DTB15AL006607031233000</t>
  </si>
  <si>
    <t>TECLADO MARCA HACER COLOR NEGRO</t>
  </si>
  <si>
    <t>KBAY211</t>
  </si>
  <si>
    <t>603001FCK700</t>
  </si>
  <si>
    <t>603011DFK800</t>
  </si>
  <si>
    <t>GUILLOTINA COOR GRIS OBCURO</t>
  </si>
  <si>
    <t>P151341</t>
  </si>
  <si>
    <t>SCANER MARCA HP COLOR BLANCO /GRIS</t>
  </si>
  <si>
    <t>G3110</t>
  </si>
  <si>
    <t>CN3A0CA175</t>
  </si>
  <si>
    <t>CN3AOCA15M</t>
  </si>
  <si>
    <t>ENGARGOLADORA PARA ANILLO METALICO COLOR GRIS/BLANCO</t>
  </si>
  <si>
    <t>MX0030</t>
  </si>
  <si>
    <t>REGULADOR DE CORRIENTE COLOR NEGRO DE 8 ENTRADAS</t>
  </si>
  <si>
    <t>PRO1000</t>
  </si>
  <si>
    <t>REGULADOR DE CORRIENTE COLOR NEGRO DE 7 ENTRADAS A P C</t>
  </si>
  <si>
    <t>BACK UPS</t>
  </si>
  <si>
    <t>REGULADOR DE CORRIENTE COLOR MEGRO 8 ENTRADAS  A P C</t>
  </si>
  <si>
    <t>BACK PRO 1000</t>
  </si>
  <si>
    <t>HPOFFICEJET7110</t>
  </si>
  <si>
    <t>CN6A65RO1N</t>
  </si>
  <si>
    <t>ARCHIVERO METALICO COLOR BEIGE DE 4 GAVETAS</t>
  </si>
  <si>
    <t>TELEFONO COLOR NEGRO S/ MARCA</t>
  </si>
  <si>
    <t>AS7412R22BS160296381</t>
  </si>
  <si>
    <t>AQUA-PLUS</t>
  </si>
  <si>
    <t>Z121508B0276</t>
  </si>
  <si>
    <t>NO FUNCIONA LA LLAVE CALIENTE</t>
  </si>
  <si>
    <t>REGULADOR DE CORRIENTE MARCA APC COLOR NEGRO</t>
  </si>
  <si>
    <t>BACK-UPS</t>
  </si>
  <si>
    <t>3B1635X21376</t>
  </si>
  <si>
    <t>MONITOR MARCA HP COLOR NEGRO</t>
  </si>
  <si>
    <t>TP-LINK PARA INTERNET COLOR BLANCO</t>
  </si>
  <si>
    <t>TL-WR72ON</t>
  </si>
  <si>
    <t>216B6530117000</t>
  </si>
  <si>
    <t>CENTRO DE MONITOREO MPAL.  C- 4</t>
  </si>
  <si>
    <t>UNA CAMARA DE SEGURIDAD COLOR BLANCA</t>
  </si>
  <si>
    <t>EN SALIDA SAN LUCAS</t>
  </si>
  <si>
    <t>2 ENLACES NANOBEAM M5 CON ANTENA TIP, PLATO</t>
  </si>
  <si>
    <t>2 CAMARAS DE SEGURIDAD</t>
  </si>
  <si>
    <t>2 POES</t>
  </si>
  <si>
    <t>EN  CALLE 5 DE MAYO CON DEGOLLADO</t>
  </si>
  <si>
    <t xml:space="preserve">3 POES </t>
  </si>
  <si>
    <t>UN ENLACE POWER- BEAM MODELO M-5</t>
  </si>
  <si>
    <t>FRENTE A RASTRO  MUNICI´PAL</t>
  </si>
  <si>
    <t>TL-SG1016DE</t>
  </si>
  <si>
    <t>EN  TALLER DE MANTENIMIENTO</t>
  </si>
  <si>
    <t>UN SUITCH TP-LINK DE 16 PUERTOS</t>
  </si>
  <si>
    <t>UN ENLACE NANOBEAM MARCA UBIQUITI</t>
  </si>
  <si>
    <t>FRENTE ALA PREPARATORIA # 4</t>
  </si>
  <si>
    <t>UN MONITOR MARCA HP COLOR NEGRO</t>
  </si>
  <si>
    <t>T3U81AA#ABZA</t>
  </si>
  <si>
    <t>CNC8380B9J</t>
  </si>
  <si>
    <t>MODULO # 1</t>
  </si>
  <si>
    <t>TELEFONO MARCA SISCO COLOR NEGRO</t>
  </si>
  <si>
    <t>2C36F85BEE4F</t>
  </si>
  <si>
    <t>FCH16069AKA</t>
  </si>
  <si>
    <t>UN MONITOR MARCA HP COLOR NEGRO 19"</t>
  </si>
  <si>
    <t>BTM212</t>
  </si>
  <si>
    <t>CNC6380DOY</t>
  </si>
  <si>
    <t>MODULO # 2</t>
  </si>
  <si>
    <t>CP3905</t>
  </si>
  <si>
    <t>2C36F858E891</t>
  </si>
  <si>
    <t>MONITOR  MARCA HP COLOR NEGRO 19"</t>
  </si>
  <si>
    <t>T3UB1AA#ABA</t>
  </si>
  <si>
    <t>CNC6380DKX</t>
  </si>
  <si>
    <t>UN TELEFONO MARCA SISCO COLOR NEGRO</t>
  </si>
  <si>
    <t>CP3906</t>
  </si>
  <si>
    <t>2C36F85BEB74</t>
  </si>
  <si>
    <t>MODULO # 3</t>
  </si>
  <si>
    <t>MONITOR MARCA HP COLOR NEGRO 19"</t>
  </si>
  <si>
    <t>T3U81-60008</t>
  </si>
  <si>
    <t>CNC6380CLC</t>
  </si>
  <si>
    <t>MODULO # 4</t>
  </si>
  <si>
    <t>UN TELEFONO  MARCA SISCO COLOR NEGRO</t>
  </si>
  <si>
    <t>FCH16059K07</t>
  </si>
  <si>
    <t>UNA PANTALLA MARCA VIZIO COLOR NEGRA DE 43"</t>
  </si>
  <si>
    <t>VIZIO D43-D1</t>
  </si>
  <si>
    <t>LTB7ULCS4001257</t>
  </si>
  <si>
    <t>LTB7ULCS4001969</t>
  </si>
  <si>
    <t>LTB7ULCS4001953</t>
  </si>
  <si>
    <t>LTB7ULCS4001951</t>
  </si>
  <si>
    <t>LTB7ULCS2900697</t>
  </si>
  <si>
    <t>EN SALA DE MONITOREO</t>
  </si>
  <si>
    <t>UNA PANTALLA MARCA HKPRO COLOR NEFRA DE 43"</t>
  </si>
  <si>
    <t>HKP43F16</t>
  </si>
  <si>
    <t>IDF954108C02420</t>
  </si>
  <si>
    <t>UN EQUIPO DESKTOP COLOR BLANCO 2.45 GHZ</t>
  </si>
  <si>
    <t>1.4/4</t>
  </si>
  <si>
    <t>Gb/500GbLM/SFF-R</t>
  </si>
  <si>
    <t>DH-IPC</t>
  </si>
  <si>
    <t>HFW1320SN-0360B</t>
  </si>
  <si>
    <t>HFW1120SN-0380B</t>
  </si>
  <si>
    <t>DH- IPC</t>
  </si>
  <si>
    <t>HFW1320SN- 0380B</t>
  </si>
  <si>
    <t>HFW4421SN-0360B</t>
  </si>
  <si>
    <t>2F0154EPAUDO274</t>
  </si>
  <si>
    <t>DH-HAC</t>
  </si>
  <si>
    <t>2F02530PAR03543</t>
  </si>
  <si>
    <t>UN TP - LINK PARA INTERNET</t>
  </si>
  <si>
    <t>TL-WA7210N</t>
  </si>
  <si>
    <t>2169327004814</t>
  </si>
  <si>
    <t>2169327004812</t>
  </si>
  <si>
    <t>TL- WA7210N</t>
  </si>
  <si>
    <t>UN TP - LINK PARA INTERNET DE 16 ENTRADAS</t>
  </si>
  <si>
    <t>CAMARA DE SEG. MARCA PREMA HOUSING BEIGE</t>
  </si>
  <si>
    <t>RT- 1835-1</t>
  </si>
  <si>
    <t>CON BASE</t>
  </si>
  <si>
    <t>R1-1835-1</t>
  </si>
  <si>
    <t>RT-1835-1</t>
  </si>
  <si>
    <t>CAMARA DE SEG. MARCA aJhua COLOR BLANCA</t>
  </si>
  <si>
    <t>HFW1120SN</t>
  </si>
  <si>
    <t>1L03D7CPAU01240</t>
  </si>
  <si>
    <t>1L03D7CPAU01946</t>
  </si>
  <si>
    <t>1L03D7CPAU01856</t>
  </si>
  <si>
    <t>1L03D7CPAU00152</t>
  </si>
  <si>
    <t>1L03D7CPAU01268</t>
  </si>
  <si>
    <t>1L03D7CPAU00745</t>
  </si>
  <si>
    <t>1L03D7CPAU00059</t>
  </si>
  <si>
    <t>1L03D7CPAU01401</t>
  </si>
  <si>
    <t>1L03D7CPAU01344</t>
  </si>
  <si>
    <t>1L03D7CPAU00811</t>
  </si>
  <si>
    <t>ARCHIVERO EN AGLOMERADO 4 GAVETAS  COLOR NOGAL</t>
  </si>
  <si>
    <t>SILLA GIRATORIA EN TELA COLOR NEGRO</t>
  </si>
  <si>
    <t xml:space="preserve">IMPRESORA SAMSUNG LASER </t>
  </si>
  <si>
    <t>SLM020</t>
  </si>
  <si>
    <t>074FB8GJ5B005BX</t>
  </si>
  <si>
    <t>LAP HP COLOR NEGRO</t>
  </si>
  <si>
    <t>14-C146IA</t>
  </si>
  <si>
    <t>5CG6128TY5</t>
  </si>
  <si>
    <t xml:space="preserve">ESCANER KODAK 12620 ADF </t>
  </si>
  <si>
    <t>KODAK</t>
  </si>
  <si>
    <t>ARCHIVERO COLOR CHOCOLATE DE MADERA</t>
  </si>
  <si>
    <t xml:space="preserve">1 SILLA  TUBULAR COLOR NEGRO </t>
  </si>
  <si>
    <t>1 SILLON GIRATORIO COLOR GRIS CON NEGRO</t>
  </si>
  <si>
    <t>1 ESCRITORIO COLOR CHOCOLATE C/CAJONES</t>
  </si>
  <si>
    <t>TECLADO MARCA LENOVO COLOR NEGRO</t>
  </si>
  <si>
    <t>LXHJME2209U</t>
  </si>
  <si>
    <t>SO50K28722</t>
  </si>
  <si>
    <t>MAUSE MARCA LENOVO COLOR NEGRO</t>
  </si>
  <si>
    <t xml:space="preserve">EJERCITADOR COLOR BLANCO </t>
  </si>
  <si>
    <t>BARRA SUECA COLOR BLANCO</t>
  </si>
  <si>
    <t>ESCALERA DE AMDERA COLOR BARNIZ</t>
  </si>
  <si>
    <t>MESA DE PLASTICO COLOR NEGRA CON MOSAICO</t>
  </si>
  <si>
    <t>ARCHIVERO METALICO GRIS</t>
  </si>
  <si>
    <t>RECEPTOR DE AGUA COLOR GRIS</t>
  </si>
  <si>
    <t>GXCF06DS</t>
  </si>
  <si>
    <t>17051029NMM0382</t>
  </si>
  <si>
    <t>TECLADO HP COLOR BLANCO</t>
  </si>
  <si>
    <t>904367-161</t>
  </si>
  <si>
    <t>BFZYFOALA510N6</t>
  </si>
  <si>
    <t>MAUSE HP COLOR BLANCO</t>
  </si>
  <si>
    <t>FGAADOA9W504M5</t>
  </si>
  <si>
    <t>SILLON GIRATORIO COLOR NEGRO</t>
  </si>
  <si>
    <t>GXCF06DD5</t>
  </si>
  <si>
    <t>17051029NMM0154</t>
  </si>
  <si>
    <t>MONITOR HP COLOR BLANCO</t>
  </si>
  <si>
    <t>20CO19LA</t>
  </si>
  <si>
    <t>8CC70607L5</t>
  </si>
  <si>
    <t>MAQUINA CORTADORA COLOR AMARILLO</t>
  </si>
  <si>
    <t>HYUNDAI</t>
  </si>
  <si>
    <t>ESCRITORIO SECRETARIAL</t>
  </si>
  <si>
    <t>ESTUFA ( PARRILLA)</t>
  </si>
  <si>
    <t>ARCHIVERO EN COLOR NOGAL 4 CAJONES</t>
  </si>
  <si>
    <t>ESCRITORIO COLOR CAOBA 2 CAJONES</t>
  </si>
  <si>
    <t>ESCRITORIO METALICO COLOR GRIS/CAFÉ 4 CAJONES</t>
  </si>
  <si>
    <t>27BVB8GD3E02NAZ</t>
  </si>
  <si>
    <t>MONITOR MARCA BENQ COLOR NEGRO</t>
  </si>
  <si>
    <t xml:space="preserve">TECLADO MARCA LOGITECH COLOR NEGRO </t>
  </si>
  <si>
    <t>1316M6000L58</t>
  </si>
  <si>
    <t xml:space="preserve">ESCRITORIOMETALICO COLOR GRIS/CAFÉ 2 CAJONES </t>
  </si>
  <si>
    <t>ENFRIADOR P/AGUA CALIENTE Y FRIA  GENERAL ELECTRIC</t>
  </si>
  <si>
    <t>GXCFO6DS</t>
  </si>
  <si>
    <t>14052529NMMO247</t>
  </si>
  <si>
    <t xml:space="preserve">SILLA GIRATORIA EN TAPIZ COLOR NEGRA </t>
  </si>
  <si>
    <t>PORTA SOMBREROS METALICO COLOR GRIS</t>
  </si>
  <si>
    <t>G2600PSI23GPM</t>
  </si>
  <si>
    <t>ENGARGOLADORA MARCA IBICO COLOR NARANJA</t>
  </si>
  <si>
    <t>ZELPBJEJ9000ELP</t>
  </si>
  <si>
    <t>IMPRESORA MULTIFUNCIONAL MARCA EPSON COLOR NEGRO</t>
  </si>
  <si>
    <t>X34N348563</t>
  </si>
  <si>
    <t>SILLA TUBULAR EN TELA COLOR GRIS</t>
  </si>
  <si>
    <t>SILLA GIRATORIA EN TELA COLOR NEGRA</t>
  </si>
  <si>
    <t>MONITOR MARCA HACER COLOR NEGRO 18"</t>
  </si>
  <si>
    <t>V206HQL</t>
  </si>
  <si>
    <t>MMLY6AM001728113748509</t>
  </si>
  <si>
    <t>C.P.U MARCA HACER COLOR NEGRO</t>
  </si>
  <si>
    <t>AX6W2</t>
  </si>
  <si>
    <t>DTB6PAL00270800FAC3000</t>
  </si>
  <si>
    <t xml:space="preserve">TECLADO MARCA HACER COLOR NEGRO </t>
  </si>
  <si>
    <t>7070032KF700</t>
  </si>
  <si>
    <t xml:space="preserve">MAUSE MARCA HACER COLOR NEGRO </t>
  </si>
  <si>
    <t>SM-9023</t>
  </si>
  <si>
    <t>DCII2110IC701059F5K800</t>
  </si>
  <si>
    <t>CT-710</t>
  </si>
  <si>
    <t>DTB15ALOO6607031533000</t>
  </si>
  <si>
    <t>GL-2460-B</t>
  </si>
  <si>
    <t>ETL9F009595L0</t>
  </si>
  <si>
    <t>KBA4211</t>
  </si>
  <si>
    <t>5520000ZK700</t>
  </si>
  <si>
    <t>SM9023</t>
  </si>
  <si>
    <t>603010F3K800</t>
  </si>
  <si>
    <t>MARIA ISABEL CASTILLO CASTILLO</t>
  </si>
  <si>
    <t>CONTRALORIA INTERNA   ( NOMINA )</t>
  </si>
  <si>
    <t>CONTRALORIA INTERNA  (NOMINA )</t>
  </si>
  <si>
    <t xml:space="preserve">COPIADORA MARCA KYOSERA COLOR CREMA/NEGRA </t>
  </si>
  <si>
    <t>KM1635</t>
  </si>
  <si>
    <t>ABANICO MARCA BENCOOL COLOR NEGRO</t>
  </si>
  <si>
    <t>VC327</t>
  </si>
  <si>
    <t>K01332723</t>
  </si>
  <si>
    <t xml:space="preserve">MUEBLE DE MADERA COLOR BARNIZ DE 7 DEPTOS </t>
  </si>
  <si>
    <t>MUEBLE DE MADERA TIPO BARRA COLOR CAOBA 2 DEPTOS</t>
  </si>
  <si>
    <t>ESCRITORIO METALICO 4 CAJONES COLOR GRIS/CAFÉ</t>
  </si>
  <si>
    <t>MONITOR MARCA BENQ 16" COLOR NEGRO</t>
  </si>
  <si>
    <t>ETAICO1292019</t>
  </si>
  <si>
    <t>SK9621</t>
  </si>
  <si>
    <t>KBUSBOB3771200427F0100</t>
  </si>
  <si>
    <t>MULTIFUNCIONAL MARCA HP COLOR NEGRO/BLANCO</t>
  </si>
  <si>
    <t>M521DN</t>
  </si>
  <si>
    <t>CNB7552K2</t>
  </si>
  <si>
    <t>CAMARA FOTOGRAFICA CON TRIPLE MARCA WEBCAM COLOR NEGRO</t>
  </si>
  <si>
    <t>REGULADOR DE CORRIENTE MARCA APC COLOR NEGRO 8 ENTRADAS</t>
  </si>
  <si>
    <t>SILLA TUBULAR EN TELA COLOR NEGRA</t>
  </si>
  <si>
    <t>CAJA FUERTE COLOR NEGRO MARCA HERMEX</t>
  </si>
  <si>
    <t>GUILLOTINA COLOR BLANCA MARCA ESCRIMEX</t>
  </si>
  <si>
    <t>PROYECTOS</t>
  </si>
  <si>
    <t xml:space="preserve">                C.P. HERMILO RUIZ PESINA</t>
  </si>
  <si>
    <t xml:space="preserve">ESCRITORIO COLOR CAFÉ  OSCURO DE 3 CAJONES </t>
  </si>
  <si>
    <t>ESCRITORIO COLOR CAFÉ OBSCURO DE 3 CAJONES</t>
  </si>
  <si>
    <t>ESCRITORIO METALICO COLOR GRIS 4 CAJONES</t>
  </si>
  <si>
    <t xml:space="preserve">SILLA METALICA EN TAPIZ COLOR NEGRA </t>
  </si>
  <si>
    <t>TELEFONO MARCA STEREM COLOR CREMA</t>
  </si>
  <si>
    <t>ARCHIVERO COLOR CAFÉ/OBSCURO 4 CAJONES</t>
  </si>
  <si>
    <t>OPTIPLEX 7040</t>
  </si>
  <si>
    <t>MXOKYTR57220771AD002</t>
  </si>
  <si>
    <t xml:space="preserve">COMPUTADORA DELL COLOR NEGRO </t>
  </si>
  <si>
    <t>CPU DELL COLOR NEGRO</t>
  </si>
  <si>
    <t>P2417H23.8</t>
  </si>
  <si>
    <t>FARMACIA</t>
  </si>
  <si>
    <t>ESTANTE DE MADERA CON 4 GAVETAS  DE 5 DEPTOS COLOR NEGRO</t>
  </si>
  <si>
    <t>2 ESTANTES METALICOS CON 4 DEPTOS COLOR NEGRO</t>
  </si>
  <si>
    <t>3152 Y 3153</t>
  </si>
  <si>
    <t>REVISTERO SABLON DE PLASTICO COLOR NEGRO</t>
  </si>
  <si>
    <t>MULTIFUNSIONAL MARCA SAMSUNG COLOR NEGRA/GRIS</t>
  </si>
  <si>
    <t>MONITOR GATEWAY</t>
  </si>
  <si>
    <t>KX1953</t>
  </si>
  <si>
    <t>ACTEK 500</t>
  </si>
  <si>
    <t>SCX4623F/XAX</t>
  </si>
  <si>
    <t>Z2VBFFB400038XX</t>
  </si>
  <si>
    <t>MODULO SECRETARIAL 3 CAJONES COLOR CAFÉ</t>
  </si>
  <si>
    <t>MONITOR HP COLOR GRIS</t>
  </si>
  <si>
    <t>IC-F3003</t>
  </si>
  <si>
    <t>18028880-9</t>
  </si>
  <si>
    <t>18031519-6</t>
  </si>
  <si>
    <t>18032019-8</t>
  </si>
  <si>
    <t>18031515-8</t>
  </si>
  <si>
    <t>IC-3003</t>
  </si>
  <si>
    <t>18029486-6</t>
  </si>
  <si>
    <t xml:space="preserve"> 01 RADIO PORTATIL MARCA ICOM COLOR NEGRO</t>
  </si>
  <si>
    <t xml:space="preserve"> 02 RADIO PORTATIL MARCA ICOM COLOR NEGRO</t>
  </si>
  <si>
    <t xml:space="preserve"> 04 RADIO PORTATIL MARCA ICOM COLOR NEGRO</t>
  </si>
  <si>
    <t xml:space="preserve"> 05 RADIO PORTATIL MARCA ICOM COLOR NEGRO</t>
  </si>
  <si>
    <t xml:space="preserve"> 06 RADIO PORTATIL MARCA ICOM COLOR NEGRO</t>
  </si>
  <si>
    <t xml:space="preserve"> 07  RADIO PORTATIL MARCA ICOM COLOR NEGRO</t>
  </si>
  <si>
    <t>MAQUINA DE SOLDAR MARCA TRUPER COLOR NARANJA</t>
  </si>
  <si>
    <t>COMPRENSORA COLOR ROJO 300 LBS</t>
  </si>
  <si>
    <t>MONITOR  ACER COLOR NEGRO</t>
  </si>
  <si>
    <t xml:space="preserve">DIF MUNICIPAL </t>
  </si>
  <si>
    <t>ARCHIVERO METALICO COLOR CREMA  4 CAJONES</t>
  </si>
  <si>
    <t>IMPRESORA MARCA EPSON COLOR NEGRO</t>
  </si>
  <si>
    <t>2328 Y 2327</t>
  </si>
  <si>
    <t>2 BOSINAS PARA COMPUTADORA COLOR NEGRO</t>
  </si>
  <si>
    <t>MAUSE MARCA DELL</t>
  </si>
  <si>
    <t>UN PINTARRON COLOR LG CAFÉ MARCA ALFRA DE 60 CM Y 90 CM</t>
  </si>
  <si>
    <t>REMOLQUE MULTIPLE DE 3 CASETAS COLOR BLANCO 1.50 X 3 MTS</t>
  </si>
  <si>
    <t>COPIADORA XEROX MONO VERSALINK B7000 7CX</t>
  </si>
  <si>
    <t>VERSALINKB7025</t>
  </si>
  <si>
    <t>IMPXRX2200</t>
  </si>
  <si>
    <t>ADMINISTRACION 2018-2021</t>
  </si>
  <si>
    <t>SILLA GIRATORIA EN TELA COLOR NEGRA TRANSPARENTE</t>
  </si>
  <si>
    <t>CONAFOR 18 DE MARZO</t>
  </si>
  <si>
    <t>UNA MOTOSIERA MARCA STIHL COLOR NARANJA /BCO</t>
  </si>
  <si>
    <t>UNA MOTOSIERRA MARCA STIHL COLOR NARANJA/BCO</t>
  </si>
  <si>
    <t>UNA FUMIGADORA ASPERSORA DE MOCHILA MARCA PR</t>
  </si>
  <si>
    <t>COLOR BLANCA DE 16 LITROS</t>
  </si>
  <si>
    <t>4 HACHAS</t>
  </si>
  <si>
    <t>3 MANGOS PARA ACHAS</t>
  </si>
  <si>
    <t>UNA PODADORA CON EXTENCION TELESCOPICA</t>
  </si>
  <si>
    <t>UN CERROTE REPUESTO PARA LA PODADORA</t>
  </si>
  <si>
    <t>2 TIJERAS PARA PODAR COLOR VERDES MARCA TOP-FOR</t>
  </si>
  <si>
    <t>UNA LIMA MARCA MUSA DE 8 PULGADAS</t>
  </si>
  <si>
    <t>UNA LIMA MARCA MUSA DE 10 PULGADAS</t>
  </si>
  <si>
    <t>UNA LIMA COLA DE RATA DE 1/8X6</t>
  </si>
  <si>
    <t>UNA MASCARILLA INDUSTRIAL MARCA SURTECK</t>
  </si>
  <si>
    <t>4 GOGLES -LENTES DE PROTECCION</t>
  </si>
  <si>
    <t>5 CHALECOS PARA TRABAJO 1 ROJO Y 4 AMARILLOS</t>
  </si>
  <si>
    <t>2 YOGAS PARA GASOLINA DE 15 LTS C/U UNA NJA YUN</t>
  </si>
  <si>
    <t>UNA ROJA</t>
  </si>
  <si>
    <t>UN TERMO PARA AGUA DE 20 LTS, MARCA IGLOO COLOR</t>
  </si>
  <si>
    <t>D-71336</t>
  </si>
  <si>
    <t>3003-0005217</t>
  </si>
  <si>
    <t>3003-0005231</t>
  </si>
  <si>
    <t>CON FUNDA LA ESPADA</t>
  </si>
  <si>
    <t>SIN FUNDA</t>
  </si>
  <si>
    <t>DESBROSADORA COLOR BLANCO/NARANJA</t>
  </si>
  <si>
    <t>FS/60</t>
  </si>
  <si>
    <t>J67468J12</t>
  </si>
  <si>
    <t>MARTIN GAYTAN MARTINEZ</t>
  </si>
  <si>
    <t xml:space="preserve">MOTOGUADANA COLOR NARANGA STIHL </t>
  </si>
  <si>
    <t>ESCRITORIO COLOR CAOBA/NEGRO 2 CAJONES</t>
  </si>
  <si>
    <t>BRI000G</t>
  </si>
  <si>
    <t>3B1635X21441</t>
  </si>
  <si>
    <t>SILLON GIRATORIO COLOR NEGRO CON DESCANSAMANOS</t>
  </si>
  <si>
    <t>MULTIFUNCIONAL COLOR BLANCO/NEGRO MARCA HP</t>
  </si>
  <si>
    <t>D3Q2080009</t>
  </si>
  <si>
    <t>9457A580A37BF</t>
  </si>
  <si>
    <t>MESITA D MADERA D 2 DEPARTAMENTOS COLOR CAOBA</t>
  </si>
  <si>
    <t>MONITOR MARCA HACER COLOR NEGRO 17"</t>
  </si>
  <si>
    <t>ETLBY081260090665F4233</t>
  </si>
  <si>
    <t>M265</t>
  </si>
  <si>
    <t>PSV889001912069ED2703</t>
  </si>
  <si>
    <t>MS11020013</t>
  </si>
  <si>
    <t>TELEFONO COLOR NEGRO MARCA WMA</t>
  </si>
  <si>
    <t>AS7412R22BSI60304663</t>
  </si>
  <si>
    <t>CALCULADORA MARCA CELICA COLOR GRIS</t>
  </si>
  <si>
    <t>MULTIFUNSIONAL COLOR BLANCA/AZUL MARCA XEROX</t>
  </si>
  <si>
    <t>WORK CENTRE</t>
  </si>
  <si>
    <t>REGULADOR DE CORRIENTE DE 8 ENTRADAS COLOR NEGRO MARCA APC</t>
  </si>
  <si>
    <t>3B1635X21438</t>
  </si>
  <si>
    <t>ESCRITORIO DE 2 CAJONES  TUBULAR COLOR CAOBA/NEGRO</t>
  </si>
  <si>
    <t>MINIREPIZA DE MADERA COLOR CAOBA 2 DEPARTAMENTOS</t>
  </si>
  <si>
    <t>SILLON GIRATORIO COLOR NEGRO EN TAPIZ</t>
  </si>
  <si>
    <t>EXC121D08031216105</t>
  </si>
  <si>
    <t>CAJA FUERTE  MARCA HERMEX COLOR NEGRA</t>
  </si>
  <si>
    <t>REGULADOR DE CORRIENTE MARCA PC-GUARD COLOR NEGRO/GRIS</t>
  </si>
  <si>
    <t>REPISA ENAGLOMERADO COLOR CAFÉ 3 DEPTOS</t>
  </si>
  <si>
    <t xml:space="preserve">FRIGOBAR </t>
  </si>
  <si>
    <t>ESCRITORIO METALICO DE 2 CAJONES COLOR CAOBA COLOR NEGRO</t>
  </si>
  <si>
    <t>MONITOR MARCA HACER 18".5 COLOR NEGRO</t>
  </si>
  <si>
    <t>QMMLQFAA00223308DDC4226</t>
  </si>
  <si>
    <t xml:space="preserve">CPU MARCA LG COLOR NEGRO </t>
  </si>
  <si>
    <t>MAUSE COLOR NEGRO</t>
  </si>
  <si>
    <t>PROMFP477DW</t>
  </si>
  <si>
    <t>ESCRITORIO EJECUTIVO DE 2 CAJONES COLOR CHOCOLATE</t>
  </si>
  <si>
    <t>MMLOFAA002233080244226</t>
  </si>
  <si>
    <t>C.P.U. COLOR NEGRO</t>
  </si>
  <si>
    <t>697737-161</t>
  </si>
  <si>
    <t>BCYSTOAHH7H40X</t>
  </si>
  <si>
    <t xml:space="preserve">TECLADO MARCA EASSY COLOR NEGRO </t>
  </si>
  <si>
    <t>L242390407</t>
  </si>
  <si>
    <t>REGULADOR DE CORRIENTE MARCA A.P.C. COLOR NEGRO 8 ENTRADAS</t>
  </si>
  <si>
    <t>IMPRESORA EPSON  DE PUNTOS P/IMPRIMIR CHEQUES COLOR GRIS</t>
  </si>
  <si>
    <t>E8BY421400/0354</t>
  </si>
  <si>
    <t>ESCRITORIO EJECUTIVO ESCUADRA 3 CAJONES COLOR CHOCOLATE</t>
  </si>
  <si>
    <t>TECLADO COLOR NEGRO</t>
  </si>
  <si>
    <t>697737-162</t>
  </si>
  <si>
    <t>BGBYVDALAB511K</t>
  </si>
  <si>
    <t xml:space="preserve">MONITOR MARCA HP COLOR NEGRO 19.5 </t>
  </si>
  <si>
    <t>IMPRESORA MARCA CANON COLOR NEGRA</t>
  </si>
  <si>
    <t>G1100</t>
  </si>
  <si>
    <t>SILLON GIRATORIO EN VINIL COLOR NEGRO</t>
  </si>
  <si>
    <t>TELEFONO COLOR NEGRO MARCA UMA</t>
  </si>
  <si>
    <t>ARCHIVERO 4 CAJONES COLOR CHOCOLATE</t>
  </si>
  <si>
    <t>316CNGM</t>
  </si>
  <si>
    <t>DGB70AL001707003F46B01</t>
  </si>
  <si>
    <t>SK-9626</t>
  </si>
  <si>
    <t>703032B7K801</t>
  </si>
  <si>
    <t>SK-023</t>
  </si>
  <si>
    <t>70701075K300</t>
  </si>
  <si>
    <t>MMC36AA001408006804202</t>
  </si>
  <si>
    <t xml:space="preserve">PERSIANA COLOR VINO </t>
  </si>
  <si>
    <t>SILLON GIRATORIO EN TAPIZ COLOR NEGRO/CAFÉ</t>
  </si>
  <si>
    <t>CAJA FUERTE COLOR NEGRA MARCA HERMEX 12 DIGITOS</t>
  </si>
  <si>
    <t xml:space="preserve">MUEBLE COLOR CAOBA DE 2 PUERTAS </t>
  </si>
  <si>
    <t>C.  CONSUELO LUNA RAMOS</t>
  </si>
  <si>
    <t>C. MARIA GUADALUPE REYES BAZALDUA</t>
  </si>
  <si>
    <t>LIC.  ELEAZAR RESENDIZ CARRANZA</t>
  </si>
  <si>
    <t>A MEXICO QUITAR</t>
  </si>
  <si>
    <t>PERFORADORA  MARCA BARRILITO  DE 2  RIFICIOS</t>
  </si>
  <si>
    <t>GRAPADORA USO PESADO MARCA BARRILITO</t>
  </si>
  <si>
    <t>SELLO DE RECIBIDO DESARROLLO ESCONOMICO</t>
  </si>
  <si>
    <t xml:space="preserve">MULTIFUNCIONAL MARCA EPSON </t>
  </si>
  <si>
    <t>L6171</t>
  </si>
  <si>
    <t>X4ER016452</t>
  </si>
  <si>
    <t xml:space="preserve">CONAFOR </t>
  </si>
  <si>
    <t xml:space="preserve">MESA REDONDA COLOR CAOBA </t>
  </si>
  <si>
    <t>SILLA DE MADERA RESPALDO DE PLASTICO COLOR BLANCO</t>
  </si>
  <si>
    <t>ESCRITORIO SECRETARIAL COLOR CAFÉ C/CAJONES COLOR HUESO</t>
  </si>
  <si>
    <t>MONITOR MARCA LENOVO COLOR BLANCO</t>
  </si>
  <si>
    <t>YJ08HNC</t>
  </si>
  <si>
    <t>FBD70004LD</t>
  </si>
  <si>
    <t>TECLADO MARCA RENOVO COLOR BLANCO</t>
  </si>
  <si>
    <t>505OL21800</t>
  </si>
  <si>
    <t>MAUSE MARCA LENOVO COLOR BLANCO</t>
  </si>
  <si>
    <t>80305SSN</t>
  </si>
  <si>
    <t>SM50L21555</t>
  </si>
  <si>
    <t>MONITOR MARCA LP COLOR NEGRO 19.5</t>
  </si>
  <si>
    <t>TPC-G029-20</t>
  </si>
  <si>
    <t>RTLB7238E</t>
  </si>
  <si>
    <t>KBAR211</t>
  </si>
  <si>
    <t>BEXJLOALAAO74</t>
  </si>
  <si>
    <t>MAUSE Mrc HP COLOR NEGRO</t>
  </si>
  <si>
    <t>MODGUO</t>
  </si>
  <si>
    <t>FCYRVOAHDAA30K</t>
  </si>
  <si>
    <t>ESCRITORIO COLOR CAFÉ C/3 CAJONES COLOR HUESO</t>
  </si>
  <si>
    <t>ESCRITORIO COLOR CAFÉ CON 3 CAJONES COLOR HUESO</t>
  </si>
  <si>
    <t>3384 AL 3393</t>
  </si>
  <si>
    <t>10 SILLAS EJECUTIVAS GIRATORIAS EN TELA CON TAPIZ COLOR NEGRAS</t>
  </si>
  <si>
    <t>3396 AL 3397</t>
  </si>
  <si>
    <t>2 SILLAS GIRATORIAS EN TELA COLOR NEGRAS</t>
  </si>
  <si>
    <t>TURISMO</t>
  </si>
  <si>
    <t>UN MONITOR MARCA DELL COLOR NEGRO 17.5 "</t>
  </si>
  <si>
    <t>77X5572</t>
  </si>
  <si>
    <t>0HN22VFCCOO</t>
  </si>
  <si>
    <t>TECLADO MARCA NACEB TECHNOLOGY</t>
  </si>
  <si>
    <t>NA618N</t>
  </si>
  <si>
    <t>CPU MARCA QUARONI COLOR NEGRO</t>
  </si>
  <si>
    <t>ARCHIVERO 4 CAJONES COLOR HUESO</t>
  </si>
  <si>
    <t>ARCHIVERO CON 4 CAJONES COLOR HUESO</t>
  </si>
  <si>
    <t>IMPRESORA MULTIFUNSIONAL MARCA SAMSUNG COLOR NEGRO /BCO</t>
  </si>
  <si>
    <t>M2875FW</t>
  </si>
  <si>
    <t>RCPSAXP0978</t>
  </si>
  <si>
    <t>REGULADOR D/CORRIENTE 8 ENTRADAS MCA. POWER COLOR NEGRO</t>
  </si>
  <si>
    <t>ERV-9-001</t>
  </si>
  <si>
    <t>SOIG93401790</t>
  </si>
  <si>
    <t xml:space="preserve">ARCHIVERO COLOR HUESO 4 CAJONES </t>
  </si>
  <si>
    <t>ESCRITORIO COLOR CAFÉ SIN CAJONES</t>
  </si>
  <si>
    <t>SILLAS GIRATORIAS</t>
  </si>
  <si>
    <t>ESCRITORIO EJECUTIVO COLOR CAFÉ ESCUADRA</t>
  </si>
  <si>
    <t>ARCHIVERO COLOR HUESO CON 4 CAJONES</t>
  </si>
  <si>
    <t>SILLON EJECUTIVO GIRATORIO COLOR NEGRO EN TELA RESPALDO TRANSPARENTE</t>
  </si>
  <si>
    <t>ESCRITORIO SECRETARIAL COLOR CAFÉ CON 3 CAJONES COLOR HUESO</t>
  </si>
  <si>
    <t>SILLO GIRATORIO EN TELA COLOR NEGRO</t>
  </si>
  <si>
    <t>SILLON GIRATORIO SECRETARIAL EN TELA COLOR NEGRO</t>
  </si>
  <si>
    <t>BANCA CON 3 PIEZAS COLOR GRIS PLATEADAS</t>
  </si>
  <si>
    <t>DIF MUNICIPAL  MODULO SAN JOSE DE RAICES</t>
  </si>
  <si>
    <t>MESA DE AGLOMERADO PARA COMPUTADORA COLOR CAFÉ</t>
  </si>
  <si>
    <t>ARCHIVERO DE 4 CAJONES COLOR HUESO</t>
  </si>
  <si>
    <t>ARCHIVERO DE 3 CAJONES COLOR HUESO</t>
  </si>
  <si>
    <t>MESA RECTANGULAR DE TABLON CORRIDO ( 1.84 M X .76 CM )</t>
  </si>
  <si>
    <t>100 SILLAS TUBULARES DE PLASTICO COLOR NEGRO</t>
  </si>
  <si>
    <t>BANCA DE METAL DE ESPERA DE 3 ASIENTOS COLOR GRIS</t>
  </si>
  <si>
    <t>ESCRITORIO EN TAPIZ COLOR CAFÉ CON CREMA DE 5 CAJONES</t>
  </si>
  <si>
    <t>ESCRITORIO COLOR NEGRO SIN CAJONES</t>
  </si>
  <si>
    <t>SILLATUBULAR DE PLATICO COLOR ROJA</t>
  </si>
  <si>
    <t>SEGURIDAD PUBLICA DELEG. CIENEGA DEL TORO</t>
  </si>
  <si>
    <t>UN TANQUE DE GAS 10 KILOS COLOR GRIS</t>
  </si>
  <si>
    <t>UNA MESA DE COMEDOR COLOR CAFÉ</t>
  </si>
  <si>
    <t>SILLAS P/COMEDOR COLOR CAFÉ CON CREMA</t>
  </si>
  <si>
    <t>UN REFRIGERADOR MARCA DAEVOO COLOR GRIS</t>
  </si>
  <si>
    <t>UNA ALACENA CON 9 DEPARTAMENTOS COLOR BLANCA</t>
  </si>
  <si>
    <t>UNA MESA COLOR BLANCA PLEGABLE</t>
  </si>
  <si>
    <t>UNA SILLA ROJA DE PLASTICO</t>
  </si>
  <si>
    <t>UNA LITERA COLOR NARANJA CON CAFÉ C/COLCHONES INDIVIDUAL</t>
  </si>
  <si>
    <t>REFRIGERADOR MARCA MADE COLOR GRIS</t>
  </si>
  <si>
    <t>MADE</t>
  </si>
  <si>
    <t xml:space="preserve">IMPRESORA MARCA SAMSUNG COLOR GRIS CON NEGRO </t>
  </si>
  <si>
    <t>TRANSPARENCIA</t>
  </si>
  <si>
    <t>ESCRITORIO MARCA CHAIRMAN ARLETTE COLOR NEGRO SIN CAJONES</t>
  </si>
  <si>
    <t>ESCRITORIO MARCA CHAIRMAN ROSSO COLOR NEGRO</t>
  </si>
  <si>
    <t>SILLA MARCA CHAIRMAN MARCA ARGO COLOR NEGRO EN VINIL</t>
  </si>
  <si>
    <t>LIBRERO MOBI MARCA BOSTON CHICOS COLOR CAFÉ</t>
  </si>
  <si>
    <t>ADRIAN LOPEZ SANCHEZ</t>
  </si>
  <si>
    <t>MINISPLIT DE 2 TONELADAS MARCA GAMAC COLOR BLANCO</t>
  </si>
  <si>
    <t>EGAM242HN</t>
  </si>
  <si>
    <t xml:space="preserve">MINIESPIIT DE TONELADA I MEDIA COLOR BLANCO </t>
  </si>
  <si>
    <t>BOCELI</t>
  </si>
  <si>
    <t>MINISPLIT MARCA GAMAC COLOR BLANCO</t>
  </si>
  <si>
    <t>IMPRESORA SAMSUNG PROXPRES MULTIFUNCIONAL COLOR BCO</t>
  </si>
  <si>
    <t>M4072FQ</t>
  </si>
  <si>
    <t>ZELPEUM4000YGZ</t>
  </si>
  <si>
    <t>2018-AI</t>
  </si>
  <si>
    <t>4J00KE91</t>
  </si>
  <si>
    <t xml:space="preserve">MULTIFUNCIONAL MARCA EPSON COLOR NEGRA </t>
  </si>
  <si>
    <t>C463C</t>
  </si>
  <si>
    <t>W98Y304897</t>
  </si>
  <si>
    <t>MESA FORMADA EN U COLOR CAFÉ</t>
  </si>
  <si>
    <t>HMM111BS</t>
  </si>
  <si>
    <t xml:space="preserve">MONITOR MARCA HP COLOR NEGRO 19.5 " </t>
  </si>
  <si>
    <t>HP205G3</t>
  </si>
  <si>
    <t>8CC9012W63</t>
  </si>
  <si>
    <t>3K2036</t>
  </si>
  <si>
    <t>BGBYVODVVBLGCR</t>
  </si>
  <si>
    <t>MODGUCH</t>
  </si>
  <si>
    <t>FCXRVOAHDBM4DM</t>
  </si>
  <si>
    <t>ICR90415TO</t>
  </si>
  <si>
    <t>HPV190</t>
  </si>
  <si>
    <t>00XH611</t>
  </si>
  <si>
    <t>CPU MARCA LENOVO COLOR NEGRO</t>
  </si>
  <si>
    <t>SOB900</t>
  </si>
  <si>
    <t>MJ080G5J</t>
  </si>
  <si>
    <t>MONITOR MARCA LENOVO COLOR NEGRO 18.5"</t>
  </si>
  <si>
    <t>REGULADOR DE CORRIENTE MARCA CDP COLOR NEGRO/BCO</t>
  </si>
  <si>
    <t>UPR758</t>
  </si>
  <si>
    <t>SALA EN TELA COLOR GRIS P/6 PERSONAS CONSTA DE 2 SILLONES</t>
  </si>
  <si>
    <t>MESA PLEGABLES COLOR BLANCA</t>
  </si>
  <si>
    <t>INEGI</t>
  </si>
  <si>
    <t>MESAS PEGABLES  TIPO MALETA COLOR BLANCA</t>
  </si>
  <si>
    <t>SILLAS METALICAS DE PLASTICO COLOR NEGRAS</t>
  </si>
  <si>
    <t>CRISTIAN DAMIAN MARTINEZ GUAJARDO</t>
  </si>
  <si>
    <t>5 SILLONES CHICOS EN VINIL COLOR NEGRO</t>
  </si>
  <si>
    <t>4 SILLONES GRANDES EN VINIL COLOR NEGROS</t>
  </si>
  <si>
    <t xml:space="preserve">VENTILADOR PARA TECHO COLOR CAFÉ </t>
  </si>
  <si>
    <t>VENTILADOR PARA TECHO COLOR CAFÉ</t>
  </si>
  <si>
    <t xml:space="preserve">ABANICO COLOR CAFÉ 6 ASPAS </t>
  </si>
  <si>
    <t>ABANICO COLOR CAFÉ 6 ASPAS</t>
  </si>
  <si>
    <t>REGULADOR DE CORRIENTE DE 6 ENTRADAS COLOR NEGRO/BCO</t>
  </si>
  <si>
    <t>R-UPR758</t>
  </si>
  <si>
    <t>750VA375W</t>
  </si>
  <si>
    <t xml:space="preserve">REGULADOR DE CORRIENTE 8 ENTRADAS COLOR NEGRO/BCO </t>
  </si>
  <si>
    <t>IMPRESORA MARCA EPSON COLOR NEGRA</t>
  </si>
  <si>
    <t>L4150</t>
  </si>
  <si>
    <t xml:space="preserve">TEXLADO COLOR NEGRO </t>
  </si>
  <si>
    <t>BGBYV0ALAB40NH</t>
  </si>
  <si>
    <t>FCMHHOAHDBDPD5</t>
  </si>
  <si>
    <t>CPU MARCA HP COLOR NEGRO</t>
  </si>
  <si>
    <t>8CG84377BR</t>
  </si>
  <si>
    <t>QM1538001</t>
  </si>
  <si>
    <t>QSHQ1418060102241</t>
  </si>
  <si>
    <t>ABANICO DE TECHO DE 6 ASPAS COLOR CAFÉ</t>
  </si>
  <si>
    <t>ARCHIVERO VERTICAL DE 4 GAVETAS MELAMINA CON CUARTOS DE PVC</t>
  </si>
  <si>
    <t>ARCHIVERO VERTICAL DE 4 GAVETAS COLOR NOGAL</t>
  </si>
  <si>
    <t>ESCCRITORIO  COLOR CAFÉ OBSCURO SIN CAJONES COLOR NOGAL</t>
  </si>
  <si>
    <t xml:space="preserve">SILLAS EN TELA COLOR NEGRAS GIRATORIAS </t>
  </si>
  <si>
    <t xml:space="preserve">ESCRITORIO COLOR CAFÉ SIN CAJONES INTEGRADO </t>
  </si>
  <si>
    <t xml:space="preserve">SILLAS GIRATORIAS EN TELA COLOR NEGRAS </t>
  </si>
  <si>
    <t>SILLA EN TELA COLOR NEGRA</t>
  </si>
  <si>
    <t>ESCRITORIO COLOR CAFES/CAJONES COLOR NOGAL</t>
  </si>
  <si>
    <t>SILLAS GRATORIAS EN TELA COLOR NEGRAS C/RESPALDO</t>
  </si>
  <si>
    <t>ESCRITORIO COLOR  OBSCURO S/CAJONES</t>
  </si>
  <si>
    <t>ARCHIVERO VERTICAL DE 4 GAVETAS</t>
  </si>
  <si>
    <t xml:space="preserve">ESCRITORIO COLOR CAFÉ </t>
  </si>
  <si>
    <t>3537, 3538,</t>
  </si>
  <si>
    <t>2 SILLAS COLOR NEGRA EN TELA GIRATORIAS C/RESPALDO</t>
  </si>
  <si>
    <t xml:space="preserve"> SILLAS COLOR NEGRA EN TELA GIRATORIAS C/RESPALDO</t>
  </si>
  <si>
    <t>ARCHIVERO DE 4 GAVETAS COLOR GRIS/HUESO</t>
  </si>
  <si>
    <t xml:space="preserve">ESCRITORIO COLOR CAFÉ/OBSCURO </t>
  </si>
  <si>
    <t>SILLA EN TELA COLOR NEGRA GIRATORIA C/RESPALDO</t>
  </si>
  <si>
    <t>ARCHIVERO COLOR GRIS/HUESO PVC DE 4 CAJONES</t>
  </si>
  <si>
    <t>SILLAS GIRATORIA EN TELA COLOR NEGRO C/RESPALDO TRANSPARENTE</t>
  </si>
  <si>
    <t>ESCRITORIO COLOR CAFÉ OBSCURO SIN CAJONES</t>
  </si>
  <si>
    <t>SILLAS GIRATORIAS EN TELA COLOR NEGRAS C/RESPALDO TRANSPARENTE</t>
  </si>
  <si>
    <t>ARCHIVERO COLOR GRIS/HUESO DE 4 GAVETAS</t>
  </si>
  <si>
    <t>CAFETERA DE ACERO INOXIDABLE C/CHAROLAS DE VIDRIO GDE</t>
  </si>
  <si>
    <t>MINISPLIT FRIO/CALOR DE 1 TONELADA MARCA PRIME</t>
  </si>
  <si>
    <t>BR-450C-EF</t>
  </si>
  <si>
    <t>SOPLADORES DE MOCHILA MARCA STIHL COLOR NARANJA</t>
  </si>
  <si>
    <t>TPC-Q029-20</t>
  </si>
  <si>
    <t>MONITOR MARCA HP COLOR NEGRO 19.5"</t>
  </si>
  <si>
    <t>8CC93910G0</t>
  </si>
  <si>
    <t>KV1516</t>
  </si>
  <si>
    <t>BGBYV0A9HCROBK</t>
  </si>
  <si>
    <t>FCYRVOAHDCO35Z</t>
  </si>
  <si>
    <t xml:space="preserve">MONITOR HP COLOR NEGRO 19.5 </t>
  </si>
  <si>
    <t>20-C40ILA</t>
  </si>
  <si>
    <t>8CC9301282</t>
  </si>
  <si>
    <t>PRI-1010</t>
  </si>
  <si>
    <t>BGBYVOCLACH2SK</t>
  </si>
  <si>
    <t>MOD-GUO</t>
  </si>
  <si>
    <t>FCYRVOAHDCD7ASNHDCD7AS</t>
  </si>
  <si>
    <t xml:space="preserve">MONITOR MARCA HP COLOR NEGRO 19.5 "  </t>
  </si>
  <si>
    <t>KV-1516</t>
  </si>
  <si>
    <t>20C4ILA</t>
  </si>
  <si>
    <t>8CC9152ICL</t>
  </si>
  <si>
    <t>CK2086</t>
  </si>
  <si>
    <t>BGBYVODVVC340Y</t>
  </si>
  <si>
    <t>FCYRVOAHDBY9FQ</t>
  </si>
  <si>
    <t>ESCRITORIO EN ESCUADRA COLOR CAMEL DE 3 CAJONES</t>
  </si>
  <si>
    <t>REGULADOR DE CORRIENTE MARCA STEREN DE 4 ENTRADAS COLOR NEGRO</t>
  </si>
  <si>
    <t>NB-605</t>
  </si>
  <si>
    <t>TIRAS DE 12 MULTICONTACTOS MARCA STEREN COLOR NEGROS</t>
  </si>
  <si>
    <t>905-420</t>
  </si>
  <si>
    <t xml:space="preserve">MULTIFUNSIONAL MARCA EPSON COLOR NEGRA </t>
  </si>
  <si>
    <t>C631A</t>
  </si>
  <si>
    <t>X4ER057628</t>
  </si>
  <si>
    <t>MULTIFUNCIONAL MARCA EPSON COLOR NEGRA</t>
  </si>
  <si>
    <t>C63IA</t>
  </si>
  <si>
    <t>X4ER056311</t>
  </si>
  <si>
    <t>ARCHIVEROS DE 4 GAVETAS MARCA ALMENDRA</t>
  </si>
  <si>
    <t>SILLONES EJECUTIVOS EN VINIL CON DESCANSAMANOS COLOR NEGRO</t>
  </si>
  <si>
    <t>A49125</t>
  </si>
  <si>
    <t>8CC93910G2</t>
  </si>
  <si>
    <t>BGBYVDASHCROBC</t>
  </si>
  <si>
    <t>FCYRVOAHDCO35K</t>
  </si>
  <si>
    <t>MULTIFUNCIONAL MARCA HP COLOR BLANCA/NEGRA DOBLE CARTA</t>
  </si>
  <si>
    <t>CNPRO1500-02</t>
  </si>
  <si>
    <t>CN9BN55IGP</t>
  </si>
  <si>
    <t>ESTANTES METALICOS COLOR GRIS</t>
  </si>
  <si>
    <t>MULTIFUNSIONAL MARCA EPSON INKJET COLOR NEGRA</t>
  </si>
  <si>
    <t>L3110</t>
  </si>
  <si>
    <t>X684295193</t>
  </si>
  <si>
    <t>CAFETERA MARCA OSTER COLOR ROJA</t>
  </si>
  <si>
    <t>BVSTDCDW12R</t>
  </si>
  <si>
    <t>BVSTDCDW12R-013</t>
  </si>
  <si>
    <t>COMPUTADORA MARCA HP COLOR NEGRA</t>
  </si>
  <si>
    <t>8CC9391H8</t>
  </si>
  <si>
    <t xml:space="preserve">SALUD </t>
  </si>
  <si>
    <t>BGBYVOA9HCROBI</t>
  </si>
  <si>
    <t>205G3A/A4925</t>
  </si>
  <si>
    <t>8CC93910GZ</t>
  </si>
  <si>
    <t>MULTIFUNCIONAL MARCA HP COLOR BALNCA</t>
  </si>
  <si>
    <t>PRO-7740WIDE</t>
  </si>
  <si>
    <t>CN9BK55154</t>
  </si>
  <si>
    <t>CALEFACTOR MARCA LASKO COLOR GRIS/NEGRO</t>
  </si>
  <si>
    <t>5307M</t>
  </si>
  <si>
    <t>FOTOGRAFIA  C. JUAN ANTONIO MENDEZ BAZALDUA</t>
  </si>
  <si>
    <t>MICROONDAS COLOR BLANCO MARCA MABE COLOR GRIS</t>
  </si>
  <si>
    <t>OFCCDI96850</t>
  </si>
  <si>
    <t>ARCHIVERO 2 CAJONES COLOR CAFÉ OBSCURO</t>
  </si>
  <si>
    <t xml:space="preserve">PROYECTOR MARCA BENG COLOR NEGRO </t>
  </si>
  <si>
    <t>MP515</t>
  </si>
  <si>
    <t>SILLA GIRATORIA EN TELA COLOR NEGRA C/RESPALDO TRASPARENTE</t>
  </si>
  <si>
    <t>REGULADOR  8 ENTRADAS COLOR NEGRO MCA KOBLEMZ</t>
  </si>
  <si>
    <t>NA-618N</t>
  </si>
  <si>
    <t xml:space="preserve">MAUSE MARCA NACEB COLOR NEGRO </t>
  </si>
  <si>
    <t>UNA SILLA EN TAPIZ TELA COLOR NEGRA</t>
  </si>
  <si>
    <t>VIVIENDA</t>
  </si>
  <si>
    <t xml:space="preserve">ESCRITORI COLOR GRIS 2 MTS X 1 MTS CON UN CAJON </t>
  </si>
  <si>
    <t>ESCRITORIO METALICOMELAMINA DE 120 X70 CM COLOR CHOCOLATE</t>
  </si>
  <si>
    <t>ARCHIVERO COLOR CHOCOLATE/NEGRO DE 2 CAJONES MELAMINA</t>
  </si>
  <si>
    <t>SILLA METALICA CON DESCANSAMANOS EN VINIL COLOR NEGRA</t>
  </si>
  <si>
    <t>MESA COLOR NEGRA S/CAJONES</t>
  </si>
  <si>
    <t>ENGARGOLADORA MCA GBC P/ ANILLOS METALICOS COLOR GRIS /PLATEADO</t>
  </si>
  <si>
    <t>GUILLOTINA DE 30 CM X 40 CM COLOR OSTION</t>
  </si>
  <si>
    <t>CALENTADOR DE CUARZO COLOR CREMA</t>
  </si>
  <si>
    <t>HQ-2000W</t>
  </si>
  <si>
    <t>ABANICO DE PISO KOOL OPERATOR COLOR GRIS</t>
  </si>
  <si>
    <t>MAUSE COLOR NEGRO MARCA NACEB</t>
  </si>
  <si>
    <t>ARCHIVERO 4 CAJONES COLOR GRIS/HUESO</t>
  </si>
  <si>
    <t>REGULADOR DE CORRIENTE MARCA COMPLET 8 ENTRADAS</t>
  </si>
  <si>
    <t>R-PLUS1300</t>
  </si>
  <si>
    <t>19ALO22319</t>
  </si>
  <si>
    <t>REGULADOR MARCA CDP COLOR NEGRO/BCO</t>
  </si>
  <si>
    <t>UPR-758</t>
  </si>
  <si>
    <t>190729-3070541</t>
  </si>
  <si>
    <t>CUADRO DEL ACTA DE INDEPENDENCIA</t>
  </si>
  <si>
    <t>SILLA EN TELA COLOR NEGRAS METALICAS</t>
  </si>
  <si>
    <t>SILLA METALICA EN TAPIZ COLOR NEGRA C/DESCANSAMANOS</t>
  </si>
  <si>
    <t xml:space="preserve">MONITOR MARCA VORAGO COLOR NEGRO 19.5" </t>
  </si>
  <si>
    <t>LED-W19-201-V3</t>
  </si>
  <si>
    <t>CPU MARCA ACKTECH COLOR NEGRO</t>
  </si>
  <si>
    <t>TECLADO MARCA NACEB TECHNOLOGIC COLOR NEGRO</t>
  </si>
  <si>
    <t>NA228N</t>
  </si>
  <si>
    <t>NA-228N</t>
  </si>
  <si>
    <t>SILLAS EN TELA COLOR NEGRA GIRATORIA RESPALDO  TRANSPARENTE</t>
  </si>
  <si>
    <t>MONITOR LED 15.4 " HD</t>
  </si>
  <si>
    <t>SILLA TUBULAR DE TELA COLOR NEGRO</t>
  </si>
  <si>
    <t>PINTARAYAS COLOR AMARILLA</t>
  </si>
  <si>
    <t xml:space="preserve"> 2 PALAS  DE MADERA PARA GUISAR</t>
  </si>
  <si>
    <t>( 7) MESAS DE PLASTICO COLOR ROJO (COCA COLA)</t>
  </si>
  <si>
    <t>(13) SILLAS DE PLASTICO COLOR BLANCO</t>
  </si>
  <si>
    <t>(1) CESTOS DE PLASTICO PARA BASURA</t>
  </si>
  <si>
    <t>DERLIY GOMEZ AVILES</t>
  </si>
  <si>
    <t>3706 AL 3709</t>
  </si>
  <si>
    <t>3701 AL 3705</t>
  </si>
  <si>
    <t>SILLON GIRATORIO EN TELA COLOR NEGRO</t>
  </si>
  <si>
    <t>ARCHIVERO METALICO COLOR GRIS 4 CAJONES METALICOS</t>
  </si>
  <si>
    <t>TPC-1019DM</t>
  </si>
  <si>
    <t>9CG7221PRR</t>
  </si>
  <si>
    <t>KV-1469</t>
  </si>
  <si>
    <t>BEXJL0BVB6221R</t>
  </si>
  <si>
    <t>672652-001</t>
  </si>
  <si>
    <t>FCMHH0AHD64PDS</t>
  </si>
  <si>
    <t>R41012327</t>
  </si>
  <si>
    <t>CTWEQJA0DIR64897</t>
  </si>
  <si>
    <t>9CG7221PNX</t>
  </si>
  <si>
    <t>BEXJLOB5Y673CF</t>
  </si>
  <si>
    <t>FCMHHOCJP57A96</t>
  </si>
  <si>
    <t>WEQJAODIR647KG</t>
  </si>
  <si>
    <t>TPC-1019 DM</t>
  </si>
  <si>
    <t>9CG7221PRN</t>
  </si>
  <si>
    <t>BEXJL0BVB6321</t>
  </si>
  <si>
    <t>FCMHHOAR565E64</t>
  </si>
  <si>
    <t>WEQJA0D1R6481N</t>
  </si>
  <si>
    <t>RTL8723BE</t>
  </si>
  <si>
    <t>9CG7221PNY</t>
  </si>
  <si>
    <t>BEXJLOBVB63223</t>
  </si>
  <si>
    <t>FCMHH0ARS65EST</t>
  </si>
  <si>
    <t>WEQJAODIR647L5</t>
  </si>
  <si>
    <t xml:space="preserve"> C.P.U. COLOR NEGRO</t>
  </si>
  <si>
    <t xml:space="preserve"> TECLADO HP COLOR NEGRO</t>
  </si>
  <si>
    <t xml:space="preserve"> MAUSE HP COLOR NEGRO</t>
  </si>
  <si>
    <t xml:space="preserve"> REGULADOR</t>
  </si>
  <si>
    <t xml:space="preserve"> C.P.U. COLOR NEGRO  HP</t>
  </si>
  <si>
    <t>.MAUSE HP COLOR NEGRO</t>
  </si>
  <si>
    <t xml:space="preserve">REGULADOR COLOR NEGRO </t>
  </si>
  <si>
    <t xml:space="preserve"> C.P.U. HP COLOR NEGRO</t>
  </si>
  <si>
    <t xml:space="preserve">MAUSE HP COLOR NEGRO </t>
  </si>
  <si>
    <t>MAUSE HP COLOR NEGRO</t>
  </si>
  <si>
    <t>REGULADOR HP COLOR NEGRO</t>
  </si>
  <si>
    <t>MESA PLEGABLE COLOR BLANCA</t>
  </si>
  <si>
    <t>SILLAS TUBULARES DE PLATICO COLOR AZUL</t>
  </si>
  <si>
    <t xml:space="preserve"> ECOLOGIA</t>
  </si>
  <si>
    <t xml:space="preserve"> VIVIENDA RURAL(DESARROLLO SOCIAL)</t>
  </si>
  <si>
    <t xml:space="preserve">UNIDAD DE RESPALDO CDP REGULADOR 8 ENTRADAS </t>
  </si>
  <si>
    <t>ROTOMARTILLO</t>
  </si>
  <si>
    <t>EX SINDICA LEONOR GAMEZ GONZALEZ</t>
  </si>
  <si>
    <t>3718 AL 3725</t>
  </si>
  <si>
    <t>6 SILLAS COLOR NEGRAS DE PLASTICO</t>
  </si>
  <si>
    <t>L3150C634C</t>
  </si>
  <si>
    <t>X5E8089801</t>
  </si>
  <si>
    <t>ARCHIVERO COLOR NOGAL DE 4 CAJONES  C/CUADRO P/TELEVISION</t>
  </si>
  <si>
    <t>ESCRITORIO COLOR CAOBA CON NEGRO C/ 2 CAJONES</t>
  </si>
  <si>
    <t>IMPRESORA MARCA SAMSUNG COLOR NEGRO/BCO</t>
  </si>
  <si>
    <t>XPRESS</t>
  </si>
  <si>
    <t>06XBB8KH8D01W8V</t>
  </si>
  <si>
    <t xml:space="preserve">ARCHIVERO METALICO DE 4 CAJONES COLOR CREMA </t>
  </si>
  <si>
    <t>PANTALLA PLANA DE 55" MARCA SAMSUNG COLOR NEGRA</t>
  </si>
  <si>
    <t>GN55Q70RAFXZX</t>
  </si>
  <si>
    <t>Q8LK3CYM901390L</t>
  </si>
  <si>
    <t>SOPORTE P/TV 40-75 PARA ASTA 60 KG COLOR NEGRO</t>
  </si>
  <si>
    <t>SOPORTE PARA TELEVISION COLOR NEGRO</t>
  </si>
  <si>
    <t>PLANET SWICH COLOR NEGRO 16 ENTRADAS</t>
  </si>
  <si>
    <t>GSW-1601</t>
  </si>
  <si>
    <t>A500146600431188</t>
  </si>
  <si>
    <t>SWICH DE 28 ENTRADAS COLOR NEGRO</t>
  </si>
  <si>
    <t>SMC6128PL2</t>
  </si>
  <si>
    <t>T172403163</t>
  </si>
  <si>
    <t>CONTADOR PARA LLAMADAS SIMULTANEAS COLOR NEGRO</t>
  </si>
  <si>
    <t>UCM6204</t>
  </si>
  <si>
    <t>21AWMFQH80BF56BC</t>
  </si>
  <si>
    <t>CAMARA DE SEGURIDAD MCA HIKVISION COLOR BLANCA</t>
  </si>
  <si>
    <t>DS-2CD4CD4A24FWD-125</t>
  </si>
  <si>
    <t xml:space="preserve">CAMARA DOMO COLOR NEGRA </t>
  </si>
  <si>
    <t>DS2DF8236IVAEL</t>
  </si>
  <si>
    <t>N.V.R. MARCA HIKAVISION COLOR NEGRO</t>
  </si>
  <si>
    <t>D5-9632N1-I16</t>
  </si>
  <si>
    <t>CONTROL PARA CAMARA MARCA HIKVISION COLOR NEGRO</t>
  </si>
  <si>
    <t>DS1005KL</t>
  </si>
  <si>
    <t>4 SOPORTES P/TELEVISION FIJOS PARA PANTALLAS DE 19" A 43 "</t>
  </si>
  <si>
    <t>POWER JCQ</t>
  </si>
  <si>
    <t>DDUPOP014100-03</t>
  </si>
  <si>
    <t>SILLA TUBULARES DE PLASTICO COLOR NEGRAS</t>
  </si>
  <si>
    <t xml:space="preserve"> SILLA TUBULARES EN TELA COLOR NEGRAS</t>
  </si>
  <si>
    <t>BANCO  DE SALA EN VINIL COLOR NEGRO</t>
  </si>
  <si>
    <t>ESCRITORIO DE 2 CAJONES COLOR CAOBA CON NEGRO</t>
  </si>
  <si>
    <t>MESA PARA TRABAJO COLOR NEGRO/CAFÉ TUBULAR</t>
  </si>
  <si>
    <t>SILLA GIRATORIA EN TELA CON DESCANSAMANOS COLOR NEGRA CROMADA</t>
  </si>
  <si>
    <t>REFRIGERADOR COLOR GRIS CON NEGRO MARCA MABE</t>
  </si>
  <si>
    <t>BOILER MARCA CINSA COLOR BLANCO CON AZUL</t>
  </si>
  <si>
    <t>LAVADORA MARCA MABE COLOR BLANCA 18 DE KILOS</t>
  </si>
  <si>
    <t xml:space="preserve">REFRIGERADOR MARCA MABE COLOR NEGRO/GRIS </t>
  </si>
  <si>
    <t>RMA1025VMX</t>
  </si>
  <si>
    <t>IPAD TECLADO AUDIFONOS Y PROTECTOR P/REALIZAR CONFERRENCIAS</t>
  </si>
  <si>
    <t>CAJONES C/PESO SE DESCARRILA</t>
  </si>
  <si>
    <t>COMERCIO</t>
  </si>
  <si>
    <t>MONITOR MARCA HACER COLOR NEGRO</t>
  </si>
  <si>
    <t>ETLPYOWOO11230BE864321</t>
  </si>
  <si>
    <t>FJPIMPIUSS74J00283SB0000</t>
  </si>
  <si>
    <t xml:space="preserve">MAUSE GENIUS COLOR NEGRO </t>
  </si>
  <si>
    <t>ZCEIA1401059</t>
  </si>
  <si>
    <t>SILLA DE TELA COLOR NEGRO</t>
  </si>
  <si>
    <t>SILLA SECRETARIAL COLOR NEGRO</t>
  </si>
  <si>
    <t xml:space="preserve">COMPUTADORA HP INCLUYENDO CPU </t>
  </si>
  <si>
    <t>TPCQ066-22</t>
  </si>
  <si>
    <t>8CC0111HGA</t>
  </si>
  <si>
    <t>FCMHH0A67D9LVZ</t>
  </si>
  <si>
    <t xml:space="preserve">TECLADO HP COLOR NEGRO </t>
  </si>
  <si>
    <t>BGBYV0C1AD7276</t>
  </si>
  <si>
    <t>12 ESTANTES DE 1.20 X 2.40 X .40</t>
  </si>
  <si>
    <t>MINISPLIT COLOR BLANCO GAMAC</t>
  </si>
  <si>
    <t xml:space="preserve">UNA SILLA </t>
  </si>
  <si>
    <t>UN ESCRITORIO</t>
  </si>
  <si>
    <t xml:space="preserve">2 CELULARES SAMSUM GALAXIS </t>
  </si>
  <si>
    <t>SILLON EJECUTIVO TAPIZ VINIL NEGRO</t>
  </si>
  <si>
    <t>PRESTADA A AUDITORES</t>
  </si>
  <si>
    <t>REGULADOR DE CORRIENTE MARCA 15 B</t>
  </si>
  <si>
    <t>SLIM VOLT</t>
  </si>
  <si>
    <t>TELEFONO COLOR NEGRO</t>
  </si>
  <si>
    <t>SILLA EN TAPIZ COLOR NEGRO</t>
  </si>
  <si>
    <t>DEP. DE REGIDORES</t>
  </si>
  <si>
    <t>MESA CHICA CON RUEDAS</t>
  </si>
  <si>
    <t>ROTO RECARGADERA</t>
  </si>
  <si>
    <t>DESPINTADO</t>
  </si>
  <si>
    <t>COMPUTADORA HP MONITOR Y CPU INCLUIDO</t>
  </si>
  <si>
    <t>ESCRITORIO METALICO COLOR BEIG</t>
  </si>
  <si>
    <t>(2) BANCAS METALICAS COLOR BLANCO</t>
  </si>
  <si>
    <t>COMPUTADORA DELL</t>
  </si>
  <si>
    <t>CN-OX74TO-PE200</t>
  </si>
  <si>
    <t>TECLADO MARCA DELL</t>
  </si>
  <si>
    <t>DP/NOX74TO</t>
  </si>
  <si>
    <t>SILLA TUBULAR NEGRA</t>
  </si>
  <si>
    <t>20 SILLAS PLEGABLE PLASTICA BLANCA</t>
  </si>
  <si>
    <t xml:space="preserve">LAPTOP HP </t>
  </si>
  <si>
    <t>1 BOCINA AMPLICADA 15 " 15,000 W</t>
  </si>
  <si>
    <t>SECRETARIA Y/O DIRECCION  : SANIDAD FORESTAL</t>
  </si>
  <si>
    <t xml:space="preserve">FUMIGADORA DE MOTOR 4T HYUNDAI </t>
  </si>
  <si>
    <t>HYD4530</t>
  </si>
  <si>
    <t>MOTOSIERRAS STIHL HT 101 CON ESPADA DE 12"</t>
  </si>
  <si>
    <t>HT101</t>
  </si>
  <si>
    <t>GPS GARMIN ETREX 10</t>
  </si>
  <si>
    <t>53D531344</t>
  </si>
  <si>
    <t>1 ESCALERA DE EXTENCION 20 ESCALONES 5.8 M</t>
  </si>
  <si>
    <t>ING. ABRAHAM RAMIREZ GAMEZ</t>
  </si>
  <si>
    <t>MONITOR INCLUYE CPU HP</t>
  </si>
  <si>
    <t>TPC-P070-21</t>
  </si>
  <si>
    <t>ICZ0440549</t>
  </si>
  <si>
    <t>IMPRESORA EPSON</t>
  </si>
  <si>
    <t>X4ER110638</t>
  </si>
  <si>
    <t xml:space="preserve">CAFETERA </t>
  </si>
  <si>
    <t>LICUADORA</t>
  </si>
  <si>
    <t>M2006C3MG</t>
  </si>
  <si>
    <t>CELULAR REDMI 9C</t>
  </si>
  <si>
    <t>WGHAAITOYLWOL7OF</t>
  </si>
  <si>
    <t>4 BANCAS EN MADERA DE NOGAL CON MEDIDAS DE 1.40X0.40X0.45</t>
  </si>
  <si>
    <t>10 BANCAS</t>
  </si>
  <si>
    <t>RECEPCION CURVA DE 2.00X1.10X0.70, ARCHIVERO EN MDF CON CHAPA</t>
  </si>
  <si>
    <t>4MESAS LATERALES DE 0.60X0.60X0.75MTS CON PATAS MADERA NOGAL</t>
  </si>
  <si>
    <t>4 MESAS DE CENTRO DE 0.60X120X0.50MTS CON PATAS MADERA NOGAL</t>
  </si>
  <si>
    <t>4 JUEGOS DE MESA CON SILLAS DE PLASTICO REDONA</t>
  </si>
  <si>
    <t>PROF. MANUEL GUZMAN MORALES</t>
  </si>
  <si>
    <t>TELEFONO PANASONIC</t>
  </si>
  <si>
    <t>ESCRITORIO DE MADERA NEGRO</t>
  </si>
  <si>
    <t xml:space="preserve"> SECRETARIA Y/O DIRECCION  :</t>
  </si>
  <si>
    <t>GPS GARMIN</t>
  </si>
  <si>
    <t>ETREX 22X</t>
  </si>
  <si>
    <t>TK2000KV2</t>
  </si>
  <si>
    <t>C1310820</t>
  </si>
  <si>
    <t>C1310816</t>
  </si>
  <si>
    <t>C1310819</t>
  </si>
  <si>
    <t>C1310817</t>
  </si>
  <si>
    <t>C1310818</t>
  </si>
  <si>
    <t>4004 AL 4007</t>
  </si>
  <si>
    <t>4016 AL 4019</t>
  </si>
  <si>
    <t>4012 AL 4015</t>
  </si>
  <si>
    <t>4020 AL 4039</t>
  </si>
  <si>
    <t>4040 AL 4049</t>
  </si>
  <si>
    <t>4050 AL 4053</t>
  </si>
  <si>
    <t>4 SOFAS COLOR GRIS</t>
  </si>
  <si>
    <t>4054 AL 4059</t>
  </si>
  <si>
    <t>6 TABURETES 1.20X1.20 COLOR GRIS</t>
  </si>
  <si>
    <t>4060 AL 4061</t>
  </si>
  <si>
    <t>2 SILLONES DE DESCANSO COLOR GRIS</t>
  </si>
  <si>
    <t>4062 AL 4067</t>
  </si>
  <si>
    <t>6 LAMPARAS COLOR BLANCO</t>
  </si>
  <si>
    <t>4068 AL 4074</t>
  </si>
  <si>
    <t>7 RECLINATORIOS CON COJIN</t>
  </si>
  <si>
    <t>4076 AL 4080</t>
  </si>
  <si>
    <t>4286-4294</t>
  </si>
  <si>
    <t>2 RECLINATORIOS CON COJIN</t>
  </si>
  <si>
    <t>5 RECLINATORIOS CON COJIN</t>
  </si>
  <si>
    <t>4296 AL 4300</t>
  </si>
  <si>
    <t>4308 AL 4312</t>
  </si>
  <si>
    <t>4313 AL 4328</t>
  </si>
  <si>
    <t>16 SILLAS COLOR GRIS</t>
  </si>
  <si>
    <t>4331 AL 4333</t>
  </si>
  <si>
    <t>3 SILLAS COLOR GRIS</t>
  </si>
  <si>
    <t>4335 AL 4381</t>
  </si>
  <si>
    <t>47 SILLAS COLOR GRIS</t>
  </si>
  <si>
    <t>4383 AL 4403</t>
  </si>
  <si>
    <t>21 SILLAS COLOR GRIS</t>
  </si>
  <si>
    <t>4404 AL 4410</t>
  </si>
  <si>
    <t>7 CLIMAS  MIRAGE INVERTER 230 V</t>
  </si>
  <si>
    <t>EMC361N</t>
  </si>
  <si>
    <t>ARCHIVERO CHICO DE 3 GAVETAS COLOR HUESO</t>
  </si>
  <si>
    <t>TABURETE EN VINIL COLOR CHOCOLATE</t>
  </si>
  <si>
    <t>PERCHERO COLOR CAFÉ DE MADERA</t>
  </si>
  <si>
    <t>TECLADO NACEB COLOR NEGRO</t>
  </si>
  <si>
    <t>ARCHIVERO METALICO</t>
  </si>
  <si>
    <t>L375</t>
  </si>
  <si>
    <t>2 SILLAS DE TELA COLOR NEGRO</t>
  </si>
  <si>
    <t>SILLA DE VINIL COLOR NEGRO</t>
  </si>
  <si>
    <t>DESARROLLO SOCIAL(EVENTOS ESPECIALES)</t>
  </si>
  <si>
    <t>CAMARA CANON COLOR NEGRO INCLUYE LENTE Y CARGADOR</t>
  </si>
  <si>
    <t>DS126621</t>
  </si>
  <si>
    <t>172073025056</t>
  </si>
  <si>
    <t>BOCINAS NACER PARA COMPUTADORA</t>
  </si>
  <si>
    <t>IMPRESORA EPSON COLOR</t>
  </si>
  <si>
    <t>IMPESORA HP LASERJET PRO MFP M521DN GRIS</t>
  </si>
  <si>
    <t>TELEFONO PANASONIC INALAMBRICO COLOR NEGRO</t>
  </si>
  <si>
    <t>PILA NO FUNCIONA</t>
  </si>
  <si>
    <t>UNA SILLA EN TELA COLOR NEGRO</t>
  </si>
  <si>
    <t>SILLA PLASTICO COLOR NEGRO</t>
  </si>
  <si>
    <t>6 SILLAS METALICAS COLOR GRIS</t>
  </si>
  <si>
    <t>PANTALLA PARA PROYECTOR</t>
  </si>
  <si>
    <t>BODEGA</t>
  </si>
  <si>
    <t>2 ESTRUCTURAS EXPANDIBLES DE ALUMINIO</t>
  </si>
  <si>
    <t>2 PODIUM PARA MICROFONO</t>
  </si>
  <si>
    <t>4 BOCINAS PEAVY</t>
  </si>
  <si>
    <t>SPZXT</t>
  </si>
  <si>
    <t>MEZCLADORA PAVY</t>
  </si>
  <si>
    <t>2 BOCINAS AMPLIFICADAS STEREN</t>
  </si>
  <si>
    <t>1 JUEGO DE TARIMAS PARA ESCENOGRAFIA</t>
  </si>
  <si>
    <t>MONITOR DELL CON CPU INCLUIDO</t>
  </si>
  <si>
    <t>W24C002</t>
  </si>
  <si>
    <t>CN-0X74T0-PE200-14T-0129-A00</t>
  </si>
  <si>
    <t>TECLADO DELL INALAMBRICO</t>
  </si>
  <si>
    <t>MOUSE DELL INALAMBRICO</t>
  </si>
  <si>
    <t>IMPRESORA EPSON A COLOR</t>
  </si>
  <si>
    <t>L1110</t>
  </si>
  <si>
    <t>GIMNASIO</t>
  </si>
  <si>
    <t>X644013021</t>
  </si>
  <si>
    <t>REGULADOR COLOR NEGRO/BLANCO</t>
  </si>
  <si>
    <t>REPARACION</t>
  </si>
  <si>
    <t>ESCRITORIO COLOR CAFÉ 3 CAJONES</t>
  </si>
  <si>
    <t>MONITOR HP COLOR NEGRO 19.5"</t>
  </si>
  <si>
    <t>HP205G3AI0</t>
  </si>
  <si>
    <t>8CC0222NBB</t>
  </si>
  <si>
    <t>5K2086</t>
  </si>
  <si>
    <t>BGBYVODCPDR65U</t>
  </si>
  <si>
    <t>FCYRVOAHDDRT73</t>
  </si>
  <si>
    <t>MULTIFUNCIONAL HP COLOR BLANCO/GRIS</t>
  </si>
  <si>
    <t>VNBKN370QJ</t>
  </si>
  <si>
    <t>M282-M285</t>
  </si>
  <si>
    <t>REGULADOR CDP BLANCO/NEGRO</t>
  </si>
  <si>
    <t>R2C-AVR1008</t>
  </si>
  <si>
    <t>200825-2082636</t>
  </si>
  <si>
    <t>200825-20862637</t>
  </si>
  <si>
    <t>MODEM ZTE COLOR BLANCO</t>
  </si>
  <si>
    <t>MF253V</t>
  </si>
  <si>
    <t>ABANICO DE TECHO COLOR CAOBA"WESTINGHOUSE"</t>
  </si>
  <si>
    <t>ESCRITORIO EN AGLOMERADO 2 CAJONES</t>
  </si>
  <si>
    <t>MONITOR HP CON CPU COLOR NEGRO</t>
  </si>
  <si>
    <t>8CC043270C</t>
  </si>
  <si>
    <t>SK-2086</t>
  </si>
  <si>
    <t>IMPRESORA MULTIFUNCIONAL EPSON COLOR NEGRO</t>
  </si>
  <si>
    <t>L5190</t>
  </si>
  <si>
    <t>SILLA VINIL COLOR NEGRO</t>
  </si>
  <si>
    <t>MONITOR MARCA GATEWAY COLOR NEGRO 17.5"</t>
  </si>
  <si>
    <t>MINISPLIT MIRAGE COLOR BLANCO 1 TONELADA</t>
  </si>
  <si>
    <t>MULTIFUNCIONAL MARCA HP COLOR BLANCO/NEGRO</t>
  </si>
  <si>
    <t>KKXU319940</t>
  </si>
  <si>
    <t>ESCRITORIO DE AGLOMERADO 2 CAJONES COLOR MADERA</t>
  </si>
  <si>
    <t>DEICY LOBATON MATA</t>
  </si>
  <si>
    <t>2 ESTANTES METALICOS DOBLES COLOR VERDE</t>
  </si>
  <si>
    <t>17 ESTANTES METALICOS SENCILLOS COLOR VERDE</t>
  </si>
  <si>
    <t>4 MOUSE HEWLETT PACKARD COLOR NEGRO</t>
  </si>
  <si>
    <t>SILLONE COLOR NEGRO CON DESCANSA MANOS</t>
  </si>
  <si>
    <t>3 DISCOS DUROS DE 6TB</t>
  </si>
  <si>
    <t>4 SWITCH DE 4 PUERTAS</t>
  </si>
  <si>
    <t>4 ANTENAS LITE BEAM</t>
  </si>
  <si>
    <t>3968, 3994, 3992</t>
  </si>
  <si>
    <t>3967, 3998, 3999, 4000</t>
  </si>
  <si>
    <t>3964, 3970, 3991, 3989</t>
  </si>
  <si>
    <t>EMEBEDDED NVR 4 PUERTAS</t>
  </si>
  <si>
    <t>EMEBEDDED NVR 8 PUERTAS</t>
  </si>
  <si>
    <t>DS-7608NI-K2/8P</t>
  </si>
  <si>
    <t>E74489203</t>
  </si>
  <si>
    <t>CAMARA SMART DAHUA 8MP</t>
  </si>
  <si>
    <t>DH-IPC-HFW2831TN-ZS-27135-S2</t>
  </si>
  <si>
    <t>E74489201</t>
  </si>
  <si>
    <t>WD60PURZ-85ZUFY1</t>
  </si>
  <si>
    <t>DS-7604NI-K1/4P</t>
  </si>
  <si>
    <t>E62448638</t>
  </si>
  <si>
    <t>DS-3E0106HP-E</t>
  </si>
  <si>
    <t>DISCO DURO DE 6 TB</t>
  </si>
  <si>
    <t>5 GABINETES METALICOS</t>
  </si>
  <si>
    <t>3962, 3961, 3963, 3960,</t>
  </si>
  <si>
    <t>(24) SILLAS DE PLASTICO COLOR ROJO (COCA COLA)</t>
  </si>
  <si>
    <t>( 1) SILLAS DE LAMINA COLOR ROJO (COCA COLA)</t>
  </si>
  <si>
    <t>ING. WILLIAM A. VILLA RAMOS</t>
  </si>
  <si>
    <t>(20) SILLAS DE PLASTICO COLOR BLANCO</t>
  </si>
  <si>
    <t>LIC. ALEJANDRA Y SAHID</t>
  </si>
  <si>
    <t>CPU LG COLOR NEGRO</t>
  </si>
  <si>
    <t>MOUSE COLOR NEGRO</t>
  </si>
  <si>
    <t>CELULAR MOTOROLA</t>
  </si>
  <si>
    <t>N17C4</t>
  </si>
  <si>
    <t>NXH37AL0038260056D3400</t>
  </si>
  <si>
    <t>LAPTOP ACER</t>
  </si>
  <si>
    <t>PROYECTOR EPSON</t>
  </si>
  <si>
    <t>GABINETE</t>
  </si>
  <si>
    <t>SWITC</t>
  </si>
  <si>
    <t>E59284857</t>
  </si>
  <si>
    <t>UPS</t>
  </si>
  <si>
    <t>3202490S30001995</t>
  </si>
  <si>
    <t>CAMARA PTZ</t>
  </si>
  <si>
    <t>6F082E9PAJ23CA5</t>
  </si>
  <si>
    <t>CAMARA</t>
  </si>
  <si>
    <t>6J07613PAGC554A</t>
  </si>
  <si>
    <t>6J07613PAGF0AFA</t>
  </si>
  <si>
    <t>ANTENA</t>
  </si>
  <si>
    <t>E063DAD28994</t>
  </si>
  <si>
    <t>RD5S706956</t>
  </si>
  <si>
    <t>SWITCH</t>
  </si>
  <si>
    <t>UGC18200420082900517</t>
  </si>
  <si>
    <t>3202490S30001985</t>
  </si>
  <si>
    <t>E063DAD28C33</t>
  </si>
  <si>
    <t>RD5570596</t>
  </si>
  <si>
    <t>6F082E9PAJ7C612</t>
  </si>
  <si>
    <t>6J07613PAG353B7</t>
  </si>
  <si>
    <t>6J07613PAG7FD4C</t>
  </si>
  <si>
    <t>E06DAD2833C</t>
  </si>
  <si>
    <t>RD5S70694</t>
  </si>
  <si>
    <t>E063DAD28C69</t>
  </si>
  <si>
    <t>3202490S30001987</t>
  </si>
  <si>
    <t>F492BFE092F1</t>
  </si>
  <si>
    <t>UGC18200420082900519</t>
  </si>
  <si>
    <t>"Y" DE ABAJO</t>
  </si>
  <si>
    <t>"Y" DE ARRIBA</t>
  </si>
  <si>
    <t>F492BFE4D521</t>
  </si>
  <si>
    <t>SAN RAFAEL</t>
  </si>
  <si>
    <t>3202490S30001986</t>
  </si>
  <si>
    <t>E063DA62E4E4</t>
  </si>
  <si>
    <t>6J07613PAG4B313</t>
  </si>
  <si>
    <t>6J07613PAG9A76A</t>
  </si>
  <si>
    <t>SAN JOSE DE RAICES</t>
  </si>
  <si>
    <t>CAMINO HACIA LA BRECHA</t>
  </si>
  <si>
    <t>UGC18200420082900387</t>
  </si>
  <si>
    <t>3202490S30001988</t>
  </si>
  <si>
    <t>F49BFE055BB</t>
  </si>
  <si>
    <t>6J07613PAGCA883</t>
  </si>
  <si>
    <t>6J07613PAG20D80</t>
  </si>
  <si>
    <t>ANTENA SECTORIAL 90°</t>
  </si>
  <si>
    <t>AM5Q14211</t>
  </si>
  <si>
    <t>TORRE UNIDAD DEPORTIVA</t>
  </si>
  <si>
    <t>RADIO ESTACION BASE AIRMAX LITE</t>
  </si>
  <si>
    <t>E063DAD28349</t>
  </si>
  <si>
    <t>POWERBEAM AIRMAX</t>
  </si>
  <si>
    <t>FCECDAC43F6A</t>
  </si>
  <si>
    <t>FCECDADC43C29</t>
  </si>
  <si>
    <t>C4</t>
  </si>
  <si>
    <t>ENTRADA PRINCIPAL</t>
  </si>
  <si>
    <t>SWITCH POE</t>
  </si>
  <si>
    <t>E59284844</t>
  </si>
  <si>
    <t>3202490N30003092</t>
  </si>
  <si>
    <t>5L044DPAG0D639</t>
  </si>
  <si>
    <t>5L04440DPAG7BAD4</t>
  </si>
  <si>
    <t>ESTACION BASE 2X2</t>
  </si>
  <si>
    <t>E063DA6250F</t>
  </si>
  <si>
    <t>ENTRADA SANTA RITA</t>
  </si>
  <si>
    <t>E52984854</t>
  </si>
  <si>
    <t>3202490N30003120</t>
  </si>
  <si>
    <t>5L0444DPAGA6BB3</t>
  </si>
  <si>
    <t>5L0444DPAGB18B9</t>
  </si>
  <si>
    <t>ENLACE SECTORIAL</t>
  </si>
  <si>
    <t>E063DA62E719</t>
  </si>
  <si>
    <t>PLAZA SOCRATES</t>
  </si>
  <si>
    <t>3202490N30003082</t>
  </si>
  <si>
    <t>5L01914PAGECD33</t>
  </si>
  <si>
    <t>E063DA62E723</t>
  </si>
  <si>
    <t>ROCKET</t>
  </si>
  <si>
    <t>E063DAD28BE8</t>
  </si>
  <si>
    <t>AM5G20</t>
  </si>
  <si>
    <t>AM5Q14210</t>
  </si>
  <si>
    <t>ESQUINA INSURGENTES Y DURANGO</t>
  </si>
  <si>
    <t>E59284801</t>
  </si>
  <si>
    <t>3202490N30003085</t>
  </si>
  <si>
    <t>5L0444DPAGBA338</t>
  </si>
  <si>
    <t>5L01914PAG2FAEF</t>
  </si>
  <si>
    <t>E063DA62E370</t>
  </si>
  <si>
    <t>MONUMENTO</t>
  </si>
  <si>
    <t>E59204863</t>
  </si>
  <si>
    <t>3202490N30003088</t>
  </si>
  <si>
    <t>5L01914PAG05347</t>
  </si>
  <si>
    <t>5L04444DPAG002E1</t>
  </si>
  <si>
    <t>E063DA62E516</t>
  </si>
  <si>
    <t>VISTA A "Y"</t>
  </si>
  <si>
    <t>ESQUINA CUAUHTEMOC Y DURANGO</t>
  </si>
  <si>
    <t>E59284806</t>
  </si>
  <si>
    <t>3203490N30003119</t>
  </si>
  <si>
    <t>5L01914PAGEAA13</t>
  </si>
  <si>
    <t>5L0444DPAGD0AA3</t>
  </si>
  <si>
    <t>E063DA62E35C</t>
  </si>
  <si>
    <t>15 DE MAYO Y DIEGO DE MONTEMAYOR</t>
  </si>
  <si>
    <t>E59284816</t>
  </si>
  <si>
    <t>3202490N30003091</t>
  </si>
  <si>
    <t>5L0444DPAG5AEDF</t>
  </si>
  <si>
    <t>5L0444DPAG61513</t>
  </si>
  <si>
    <t>E063DA62E359</t>
  </si>
  <si>
    <t>ESQUINA LAVADO GAONA</t>
  </si>
  <si>
    <t>E59284881</t>
  </si>
  <si>
    <t>3202409N30003097</t>
  </si>
  <si>
    <t>5L01914PAGA5D1E</t>
  </si>
  <si>
    <t>E063DA62E56A</t>
  </si>
  <si>
    <t>PARQUE LINEAL</t>
  </si>
  <si>
    <t>E59284819</t>
  </si>
  <si>
    <t>3202490N30003087</t>
  </si>
  <si>
    <t>5L0444DPAGA8FB6</t>
  </si>
  <si>
    <t>E063DA62E511</t>
  </si>
  <si>
    <t>UNIDAD DEPORTIVA</t>
  </si>
  <si>
    <t>E59284800</t>
  </si>
  <si>
    <t>3202490N30003099</t>
  </si>
  <si>
    <t>5L0444DPAGD4AE6</t>
  </si>
  <si>
    <t>E063DA62E557</t>
  </si>
  <si>
    <t>E59284828</t>
  </si>
  <si>
    <t>3202490N30003090</t>
  </si>
  <si>
    <t>5L01914PAGB2EF6</t>
  </si>
  <si>
    <t>5L0444DPAG5AB5C</t>
  </si>
  <si>
    <t>E063DA62E66C</t>
  </si>
  <si>
    <t>PBE2AC400</t>
  </si>
  <si>
    <t>FCECDAAOFD6C</t>
  </si>
  <si>
    <t>FCECDAC43F15</t>
  </si>
  <si>
    <t>LAP120</t>
  </si>
  <si>
    <t>E063DA603FDC</t>
  </si>
  <si>
    <t>POTOSI</t>
  </si>
  <si>
    <t>LITEBEAM 5 AC GEN2</t>
  </si>
  <si>
    <t>F492BF3C568B</t>
  </si>
  <si>
    <t>E84106891</t>
  </si>
  <si>
    <t>F492BF3C56B6</t>
  </si>
  <si>
    <t>5L01914PAG0B24C</t>
  </si>
  <si>
    <t>6H0A3CDPAG36266</t>
  </si>
  <si>
    <t>E63814944</t>
  </si>
  <si>
    <t>3202490N30003098</t>
  </si>
  <si>
    <t>5L01914PAG78742</t>
  </si>
  <si>
    <t>5L01914PAG08C4B</t>
  </si>
  <si>
    <t>E63814994</t>
  </si>
  <si>
    <t>3202490N30001982</t>
  </si>
  <si>
    <t>F492BF3C56E3</t>
  </si>
  <si>
    <t>ARCHIVERO COLOR GRIS HUESO DE 2 CAJONES</t>
  </si>
  <si>
    <t>ARCHIVERO COLOR NOGAL</t>
  </si>
  <si>
    <t>TRASPASO DE SECRETARIA</t>
  </si>
  <si>
    <t>EN CAMPO DEPORTIVO MARIANO ESCOBEDO</t>
  </si>
  <si>
    <t>CAMARA DE RED TIPO BALA DAHUA COLOR BLANCO</t>
  </si>
  <si>
    <t>4 SILLAS DE VINIL COLOR NEGRO</t>
  </si>
  <si>
    <t>1 MESA COLOR NEGRO DE 1.5M X 1M ANCHO</t>
  </si>
  <si>
    <t>1 SWITCH CISCO 8 CANALES</t>
  </si>
  <si>
    <t>NVR DAHUA</t>
  </si>
  <si>
    <t>ROUTER MIKROTIK 10 PUERTOS</t>
  </si>
  <si>
    <t>(2) LITERAS METALICAS CON COLCHON</t>
  </si>
  <si>
    <t>MOUSE LOGITECH</t>
  </si>
  <si>
    <t>1930SC10KS48</t>
  </si>
  <si>
    <t xml:space="preserve">IMPRESORA BROTHER </t>
  </si>
  <si>
    <t>DCP-T310</t>
  </si>
  <si>
    <t>U65046L8H817962</t>
  </si>
  <si>
    <t>CESTO PARA BASURA CHICO COLOR NEGRO</t>
  </si>
  <si>
    <t>(30) TARIMAS PARA ECENARIO COLOR CAFÉ</t>
  </si>
  <si>
    <t>(43) SOPORTES METALICOS PARA TARIMAS COLOR CAFÉ</t>
  </si>
  <si>
    <t>(2) ESCALERAS METALICAS P/ECENARIO COLOR CAFÉ</t>
  </si>
  <si>
    <t>CPU ACTEK</t>
  </si>
  <si>
    <t>2350992067660</t>
  </si>
  <si>
    <t>IMPRESORA CANON COLOR NEGRO</t>
  </si>
  <si>
    <t>KMBD85164</t>
  </si>
  <si>
    <t>6 AZADONES TRUPER</t>
  </si>
  <si>
    <t>38 PANELES TUBULARES METALICOS PARA RODEO</t>
  </si>
  <si>
    <t>PUERTA TUBULAR DESMONTABLE DE 3X2.5M PARA RODEO</t>
  </si>
  <si>
    <t>2 CAJONES TUBULARES PUERTA ABATIBLE Y CORREDI. P/RODEO</t>
  </si>
  <si>
    <t>PULIDOR TRUPER, COLOR NEGRO-NARANJA</t>
  </si>
  <si>
    <t>CAMARA FOTOGRAFICA CANON-ZOOM LENS 4X COLOR NEGRO</t>
  </si>
  <si>
    <t>TECLADO MARCA NACEB COLOR NEGRO</t>
  </si>
  <si>
    <t>MONITOR HP COLOR NEGRO</t>
  </si>
  <si>
    <t>CPU MARCA EVOTEC</t>
  </si>
  <si>
    <t>ARCHIVERO 4 CAJONES COLOR MARFIL</t>
  </si>
  <si>
    <t>ARCHIVERO 3 CAJONES COLOR MARFIL</t>
  </si>
  <si>
    <t>LIBRERO DE MADERA</t>
  </si>
  <si>
    <t>ESCRITORIO COLOR CHOCOLATE</t>
  </si>
  <si>
    <t>CPU MARCA ACER COLOR NEGRO</t>
  </si>
  <si>
    <t>REGULADOR DE CORRIENTE 8 ENTRADAS COLOR NEGRO CDP</t>
  </si>
  <si>
    <t>ARCHIVERO 2 CAJONES COLOR GRIS METALICO</t>
  </si>
  <si>
    <t>ARCHIVERO 3 CAJONES COLOR GRIS METALICO</t>
  </si>
  <si>
    <t>REVISTERO NEGRO MARCA MEGAZINC</t>
  </si>
  <si>
    <t>COMPRESA ELECTRICA PEQUEÑA 18X38</t>
  </si>
  <si>
    <t>103 (UC-660B CS)</t>
  </si>
  <si>
    <t>ULTRASONIDO PORTATIL US 1000 ERD EDITION</t>
  </si>
  <si>
    <t>ULTRASONIDO FIJO</t>
  </si>
  <si>
    <t>4422-4424</t>
  </si>
  <si>
    <t>ESCALERILLA DE 2 PELDAÑOS</t>
  </si>
  <si>
    <t>PELOTA DE GEL SUAVE</t>
  </si>
  <si>
    <t>PELOTA DE GEL MEDIA</t>
  </si>
  <si>
    <t>PELOTA DE GEL PESADA</t>
  </si>
  <si>
    <t>PELOTA DE HUEVO MEDIA</t>
  </si>
  <si>
    <t>PELOTA HUEVO PESADA AZUL</t>
  </si>
  <si>
    <t>PELOTA HUEVO PESADA NEGRA</t>
  </si>
  <si>
    <t>SET DE BANDAS DE RESISTENCIA 1.5 MTS</t>
  </si>
  <si>
    <t>BARRA EJERCITADORA SUAVE</t>
  </si>
  <si>
    <t>BARRA EJERCITADORA MEDIA</t>
  </si>
  <si>
    <t>BARRA EJERCITADORA FIRME</t>
  </si>
  <si>
    <t>EJERCITADOR DE MANO POWER-WEB SUAVE/DURA</t>
  </si>
  <si>
    <t>EJERCITADOR DE MANO POWER-WEB MEDIA/DURA</t>
  </si>
  <si>
    <t>EJERCITADOR DE MANO POWER-WEB FUERTE/ EF</t>
  </si>
  <si>
    <t>FLEX-ION AMARILLO</t>
  </si>
  <si>
    <t>FLEX-ION AZUL</t>
  </si>
  <si>
    <t>FLEX-ION CREMA</t>
  </si>
  <si>
    <t>COLPAC 11X21 CM</t>
  </si>
  <si>
    <t>CILINDRO DE 10X60 CM</t>
  </si>
  <si>
    <t>CILINDRO DE 25X90 CM</t>
  </si>
  <si>
    <t>STIMU COMBO</t>
  </si>
  <si>
    <t>RELACION DE MOBILIARIO Y EQUIPO AL 30 DE SEPTIEMBRE DEL 2021</t>
  </si>
  <si>
    <t>TANQUE DE GAS CAP. DE 30 KGS</t>
  </si>
  <si>
    <t>MESA COLOR NEGRA CON GRIS</t>
  </si>
  <si>
    <t>2 QUEBRADAS</t>
  </si>
  <si>
    <t>CAFETERA HAMILTO BEACH</t>
  </si>
  <si>
    <t>REFRIGERADOR MABE</t>
  </si>
  <si>
    <t>(1) SILLA METALICAS TAPIZ EN TELA COLOR BEIGE</t>
  </si>
  <si>
    <t>VND3Q23499</t>
  </si>
  <si>
    <t>IMPRESORA HP COLOR NEGRO</t>
  </si>
  <si>
    <t>(7) REFLECTORES</t>
  </si>
  <si>
    <t>SEGURIDAD PUBLICA (DELEG CIENEGA DEL TORO)</t>
  </si>
  <si>
    <t>MESA ALARGADA DE JUNTAS</t>
  </si>
  <si>
    <t>4428-4433</t>
  </si>
  <si>
    <t>(6) SILLAS BASICA DE OFIC MODELL NG</t>
  </si>
  <si>
    <t>(2) ESCRITORIOS 2 CAJONES NOGAL</t>
  </si>
  <si>
    <t>4434-4435</t>
  </si>
  <si>
    <t>(4) SILLAS EJECUTIVA MODELLO NEGRO</t>
  </si>
  <si>
    <t>4437-4440</t>
  </si>
  <si>
    <t>(4) SILLAS DE VISITA MODELLO NEGRO</t>
  </si>
  <si>
    <t>4442-4445</t>
  </si>
  <si>
    <t>ESCRITORIO DE TRABAJO MONT</t>
  </si>
  <si>
    <t>4446-4447</t>
  </si>
  <si>
    <t>(2) ARCHIVEROS 4 GAVETAS CARTA NG</t>
  </si>
  <si>
    <t>MUEBLE CON VISTA TIPO CASCADA COL. BLANCO CON NOGAL</t>
  </si>
  <si>
    <t xml:space="preserve">BANCA DE 3 PLAZAS METALICO </t>
  </si>
  <si>
    <t>SEGURIDAD PUBLICA DELEG. PABLILLO</t>
  </si>
  <si>
    <t>CILINDRO GRUTS GR30 30 KGS GAS LP COLOR BLANCO</t>
  </si>
  <si>
    <t>ESTUFA MABE</t>
  </si>
  <si>
    <t>EM5022BAPN0</t>
  </si>
  <si>
    <t>LICUADORA OSTER</t>
  </si>
  <si>
    <t>BLSTEG7805Q013</t>
  </si>
  <si>
    <t>COMEDOR IKAL CHARLOTEE</t>
  </si>
  <si>
    <t>3 LITERAS ( CAMA INDIVIDUAL)</t>
  </si>
  <si>
    <t>4 COLCHONES</t>
  </si>
  <si>
    <t>TINACO ROTOPLAS 600LTS COLOR CREMA</t>
  </si>
  <si>
    <t xml:space="preserve">GAS LP 38L CINSA </t>
  </si>
  <si>
    <t>C-101</t>
  </si>
  <si>
    <t>SILLA GIRATORIA EN VINIL</t>
  </si>
  <si>
    <t>VNDC75674</t>
  </si>
  <si>
    <t>PROFR. EDGAR GERARDO MENDOZA HUERTA</t>
  </si>
  <si>
    <t>FRANCISCA PEDROZA FLORES</t>
  </si>
  <si>
    <t>ASPERSORA BOMBA FUMIGADORA MOCHILA</t>
  </si>
  <si>
    <t>SR 450</t>
  </si>
  <si>
    <t>369605279</t>
  </si>
  <si>
    <t>2 TANQUES DE OXIGENO</t>
  </si>
  <si>
    <t>SILLON GIRATORIO EJECUTIVO TAPIZ EN VINIL COLOR NEGRO</t>
  </si>
  <si>
    <t>MUEBLE LIBRERO</t>
  </si>
  <si>
    <t>MOTOSIERRA STIHL NARANJA/BLANCO</t>
  </si>
  <si>
    <t>ESCRITORIO DE MADERA C/2 VISTAS DE VIDRIO</t>
  </si>
  <si>
    <t>ADMINISTRACION 2021-2024</t>
  </si>
  <si>
    <t>TV 32" PIONER</t>
  </si>
  <si>
    <t>PLE-32S11HD</t>
  </si>
  <si>
    <t>P109671ST003441</t>
  </si>
  <si>
    <t>DELEGACION RAICES</t>
  </si>
  <si>
    <t>DIGITAL VIDEO RECORDER</t>
  </si>
  <si>
    <t>DH-XVR1A04</t>
  </si>
  <si>
    <t>6L00943PAZB17B5</t>
  </si>
  <si>
    <t>ESCRITORIO DE MADERA</t>
  </si>
  <si>
    <t>4468-4469-4481</t>
  </si>
  <si>
    <t>3 SILLAS DE OFICINA COLOR NEGRO</t>
  </si>
  <si>
    <t>4470-4483</t>
  </si>
  <si>
    <t>2 ESCRITORIOS CON 3 CAJONES COLOR CAFÉ</t>
  </si>
  <si>
    <t>4471-4484</t>
  </si>
  <si>
    <t>2 SILLAS SECRETARIAL COLOR NEGRO EN VINIL</t>
  </si>
  <si>
    <t>ESTANTE CON 5 ENTREPAÑOS DE ALUMINIO</t>
  </si>
  <si>
    <t>REFRIGERADOR WINIA GRIS</t>
  </si>
  <si>
    <t>4474-4476</t>
  </si>
  <si>
    <t>2 MESAS PLEGABLES</t>
  </si>
  <si>
    <t>ESTUFA MABE GRIS</t>
  </si>
  <si>
    <t>8 SILLAS PLEGADIZAS COLOR CAFÉ</t>
  </si>
  <si>
    <t>4477-4478</t>
  </si>
  <si>
    <t>2 CAMARAS DAHUA</t>
  </si>
  <si>
    <t>2 TINACOS</t>
  </si>
  <si>
    <t>BOILER DE PASO CAL-O-REX</t>
  </si>
  <si>
    <t>COXDPE-06</t>
  </si>
  <si>
    <t>S2037COXRN275731</t>
  </si>
  <si>
    <t>BANCA DE 3 ASIENTOS COLOR GRIS</t>
  </si>
  <si>
    <t>TELEFONO INALAMBRICO PANASONIC BLANCO</t>
  </si>
  <si>
    <t>KX-TG1711ME</t>
  </si>
  <si>
    <t>0ICCF011439</t>
  </si>
  <si>
    <t>A72</t>
  </si>
  <si>
    <t>R58RA378B4T</t>
  </si>
  <si>
    <t>CELULAR GALAXY COLOR NEGRO</t>
  </si>
  <si>
    <t>MS250/C</t>
  </si>
  <si>
    <t>VELATORIO (RAICES)</t>
  </si>
  <si>
    <t>4488-4503</t>
  </si>
  <si>
    <t>16 SILLAS EN TELA COLOR GRIS</t>
  </si>
  <si>
    <t>4504-4505</t>
  </si>
  <si>
    <t>2 MESAS RECTANGULARES COLOR CAFÉ</t>
  </si>
  <si>
    <t>4506-4508</t>
  </si>
  <si>
    <t>3 LAMPARAS DECORATIVAS</t>
  </si>
  <si>
    <t>4509-4514</t>
  </si>
  <si>
    <t>6 SOFAS EN VINIL COLOR GRIS</t>
  </si>
  <si>
    <t>4515-4516</t>
  </si>
  <si>
    <t>2 MESAS REDONDAS COLOR CAFÉ</t>
  </si>
  <si>
    <t>4517-4518</t>
  </si>
  <si>
    <t>2 FLOREROS</t>
  </si>
  <si>
    <t>LOVE SIT EN TELA COLOR GRIS</t>
  </si>
  <si>
    <t>MESA CIRCULAR CON BASE EN VIDRIO</t>
  </si>
  <si>
    <t>LOVE SIT EN TELA COLOR AMARILLO</t>
  </si>
  <si>
    <t>4538-4539</t>
  </si>
  <si>
    <t>2 MESAS PARA CAFETERIA EN COLOR NEGRO</t>
  </si>
  <si>
    <t>4530-4537</t>
  </si>
  <si>
    <t>8 SILLAS PLEGADIZAS</t>
  </si>
  <si>
    <t>LAMPARA CON 3 FOCOS</t>
  </si>
  <si>
    <t>GRABADORA DE VOZ DE 8GB MEMORIA INTERNA STEREN</t>
  </si>
  <si>
    <t>PO 32397</t>
  </si>
  <si>
    <t>LAPTOP HP 4GB RAM 500 GB DISCO DURO COLOR GRIS</t>
  </si>
  <si>
    <t>HP 240 G7</t>
  </si>
  <si>
    <t>5CG1095HNV</t>
  </si>
  <si>
    <t>COMPUTADORA LENOVO COLOR NEGRO</t>
  </si>
  <si>
    <t>V50a-22IMB</t>
  </si>
  <si>
    <t>MP1Z4534</t>
  </si>
  <si>
    <t>TECLADO LENOVO COLOR NEGRO</t>
  </si>
  <si>
    <t>121A8JZ</t>
  </si>
  <si>
    <t>MOUSE LENOVO COLOR NEGRO</t>
  </si>
  <si>
    <t>EMS-537A</t>
  </si>
  <si>
    <t>8SSM50L24507AVLC</t>
  </si>
  <si>
    <t>IMPRESORA MULTIFUNCIONAL BROTHER COLOR NEGRO</t>
  </si>
  <si>
    <t>MFC-T920DW</t>
  </si>
  <si>
    <t>LAPTOP DELL VOSTRO COLOR NEGRO</t>
  </si>
  <si>
    <t>VOSTRO 15 3000</t>
  </si>
  <si>
    <t>4N3K6 A03</t>
  </si>
  <si>
    <t>JUMAR</t>
  </si>
  <si>
    <t>CROLL BLOQUEADOR</t>
  </si>
  <si>
    <t>POLEA PRO TRAXION</t>
  </si>
  <si>
    <t>L3250</t>
  </si>
  <si>
    <t>CNB7HCDLQG</t>
  </si>
  <si>
    <t xml:space="preserve">MULTIFUCIONAL CANON LASER </t>
  </si>
  <si>
    <t>MF644CDW</t>
  </si>
  <si>
    <t>3QK34456</t>
  </si>
  <si>
    <t xml:space="preserve">TESORERIA </t>
  </si>
  <si>
    <t>RELACION DE MOBILIARIO Y EQUIPO AL 31 DE MARZO DEL 2022</t>
  </si>
  <si>
    <t>ING. LUIS GUILLERMO PERALES SANCHEZ</t>
  </si>
  <si>
    <t>MULTIFUNCIONAL CANON COLOR NEGRO</t>
  </si>
  <si>
    <t>G4110</t>
  </si>
  <si>
    <t>BANCA DE ESPERA DE 3 PZAS METALICO</t>
  </si>
  <si>
    <t>CORTADORA DE CONCRETO HYUNDAI</t>
  </si>
  <si>
    <t>HYCC500</t>
  </si>
  <si>
    <t>0R10000066953</t>
  </si>
  <si>
    <t>CNN6341WWZ</t>
  </si>
  <si>
    <t>DONADO POR PEMEX</t>
  </si>
  <si>
    <t>0R10000066946</t>
  </si>
  <si>
    <t xml:space="preserve">CPU HP COLOR GRIS/NEGRO </t>
  </si>
  <si>
    <t>MXJ6460259</t>
  </si>
  <si>
    <t xml:space="preserve">TECLADO HP </t>
  </si>
  <si>
    <t>KU-0316</t>
  </si>
  <si>
    <t>BC3720DVBVK70S</t>
  </si>
  <si>
    <t>M90</t>
  </si>
  <si>
    <t>1604HS01ND38</t>
  </si>
  <si>
    <t xml:space="preserve">IMPRESORA SAMSUNG COLOR BLANCO </t>
  </si>
  <si>
    <t>MOTOSIERRA STIHL</t>
  </si>
  <si>
    <t>MS 310</t>
  </si>
  <si>
    <t>FOTOGRAFIA DE LA LIC. ALEJANDRA RAMIREZ DIAZ (EX-ALCALDE)</t>
  </si>
  <si>
    <t>MOUSE VERBATIM COLOR NEGRO</t>
  </si>
  <si>
    <t>MUEBLE DE MADERA 4 PUERTAS</t>
  </si>
  <si>
    <t>2 MOUSE WIRELESS COLOR NEGRO</t>
  </si>
  <si>
    <t>ANTENA TP-LINK WIFI</t>
  </si>
  <si>
    <t>TL-WAB50RE(ES)</t>
  </si>
  <si>
    <t>TEMP-GUN INFRARROJA (LASER) MILWAUKEE</t>
  </si>
  <si>
    <t>G87A9203700366</t>
  </si>
  <si>
    <t>LA LAGUNA</t>
  </si>
  <si>
    <t>(2) CHAROLAS DE ALUMINIO RECTANGULARES</t>
  </si>
  <si>
    <t>(4) MESAS DE LAMINA COLOR ROJO (COCA COLA)</t>
  </si>
  <si>
    <t>(15) SILLAS METALICAS TAPIZ EN VINIL COLOR NEGRO</t>
  </si>
  <si>
    <t>HIELERA COLEMAN AZUL</t>
  </si>
  <si>
    <t>MICROONDAS PANASONIC</t>
  </si>
  <si>
    <t>(5) SILLAS TUBULARES METALICAS COLOR BEIGE TAPIZ EN TELA</t>
  </si>
  <si>
    <t>TANQUE DE OXIGENO</t>
  </si>
  <si>
    <t>UNIDAD 50</t>
  </si>
  <si>
    <t>UNIDAD 11</t>
  </si>
  <si>
    <t>3 TANQUE DE OXIGENO</t>
  </si>
  <si>
    <t>TALADRO CON ROTOMARTILLO MAKITA</t>
  </si>
  <si>
    <t>M8700</t>
  </si>
  <si>
    <t>RACH CON EXTENCION Y DADOS</t>
  </si>
  <si>
    <t>PINZA ELECTRICAS LION TOOLS</t>
  </si>
  <si>
    <t>DESARMADOR "T"</t>
  </si>
  <si>
    <t>PINZA PONCHADORA TRUPER</t>
  </si>
  <si>
    <t>JUEGO DE 4 PINZAS PRETUL</t>
  </si>
  <si>
    <t>MARTILLO UÑA CURVA</t>
  </si>
  <si>
    <t>JUEGO DE 4 DESARMADORES PRETUL</t>
  </si>
  <si>
    <t>PINZA DE PRESION</t>
  </si>
  <si>
    <t>CINTA METRICA 8 M TRUPER</t>
  </si>
  <si>
    <t>JUEGO DE LLAVES ALLEN TIPO NAVAJA</t>
  </si>
  <si>
    <t>JUEGO DE LLAVES ALLEN ESTANDAR</t>
  </si>
  <si>
    <t>CAJA PARA HERRAMIENTA 26" TRUPER</t>
  </si>
  <si>
    <t>ESCALERA DE EXTENCION ALUMINIO 28"</t>
  </si>
  <si>
    <t>TRANQUILINO SANCHEZ GAONA</t>
  </si>
  <si>
    <t>RECEPCION</t>
  </si>
  <si>
    <t>DESAYUNOS ESCOLARES</t>
  </si>
  <si>
    <t>COMEDOR</t>
  </si>
  <si>
    <t>SISTEMAS</t>
  </si>
  <si>
    <t>ENFERMERIA</t>
  </si>
  <si>
    <t>TRABAJO SOCIAL</t>
  </si>
  <si>
    <t>CHECADOR</t>
  </si>
  <si>
    <t>LAP-TOP LENOVO COLOR NEGRO</t>
  </si>
  <si>
    <t>80MH</t>
  </si>
  <si>
    <t>COMBUSTIBLES</t>
  </si>
  <si>
    <t xml:space="preserve">ARCHIVERO </t>
  </si>
  <si>
    <t>SILLON EJECUTIVO</t>
  </si>
  <si>
    <t>ARCHIVERO 3 CAJONES</t>
  </si>
  <si>
    <t>ESCRITORIO GRIS</t>
  </si>
  <si>
    <t>PSICOLOGIA</t>
  </si>
  <si>
    <t>AUTOCLORE</t>
  </si>
  <si>
    <t>BUDINERA 44 CM ACORAZADA</t>
  </si>
  <si>
    <t xml:space="preserve">BUDINERA 34 CM </t>
  </si>
  <si>
    <t>3 CUCHARA DE SERVICIO DE 42 CM</t>
  </si>
  <si>
    <t>2 PELADOR MILAGRO</t>
  </si>
  <si>
    <t>SARTEN ALUMINIO 36 CM</t>
  </si>
  <si>
    <t>SARTEN ACERO INOXIDABLE 32 CM</t>
  </si>
  <si>
    <t>2 COLADORES DOBLE MALLA 10"</t>
  </si>
  <si>
    <t>OLLA ALTA/RECTA 22 CM</t>
  </si>
  <si>
    <t xml:space="preserve">BUDINERA #40 ALUMINIO </t>
  </si>
  <si>
    <t>DISPENSADOR DE AGUA FRIO/CALIENTE</t>
  </si>
  <si>
    <t>EAPT04</t>
  </si>
  <si>
    <t>MANUEL MARTINEZ HERNANDEZ</t>
  </si>
  <si>
    <t>SOPLADORA DE MOCHILA STIHL</t>
  </si>
  <si>
    <t>BR 600</t>
  </si>
  <si>
    <t>ESCRITORIO METALICO 4 CAJONES</t>
  </si>
  <si>
    <t>IMPRESORA HP MULTIFUNCIONAL</t>
  </si>
  <si>
    <t>750 SERIES</t>
  </si>
  <si>
    <t>CN1BC37123</t>
  </si>
  <si>
    <t>SNPRC-1804-02</t>
  </si>
  <si>
    <t>CN19A4S1RD</t>
  </si>
  <si>
    <t>IMPRESORA HP SMART TANK 615 MULTIFUNCIONAL</t>
  </si>
  <si>
    <t>KIT DE MICROFONOS STEREN INALAMBRICOS</t>
  </si>
  <si>
    <t>MIC-288</t>
  </si>
  <si>
    <t xml:space="preserve">MEZCLADORA XENYX </t>
  </si>
  <si>
    <t>1002FX</t>
  </si>
  <si>
    <t>S2110271157</t>
  </si>
  <si>
    <t>OMAR COVARRUBIAS MARTINEZ</t>
  </si>
  <si>
    <t xml:space="preserve">SILLA EN TELA </t>
  </si>
  <si>
    <t>SILLA EN TELA</t>
  </si>
  <si>
    <t xml:space="preserve">SILLON EN VINIL </t>
  </si>
  <si>
    <t>3 ARCHIVEROS METALICOS</t>
  </si>
  <si>
    <t>TOMBOLA</t>
  </si>
  <si>
    <t>IMPRESORA EPSON L3250</t>
  </si>
  <si>
    <t>C634H</t>
  </si>
  <si>
    <t>XAGZ011319</t>
  </si>
  <si>
    <t>CELULAR MOTOROLA G60</t>
  </si>
  <si>
    <t>PREVENCION</t>
  </si>
  <si>
    <t>MOUSE OPTICO SPACE COLOR NEGRO</t>
  </si>
  <si>
    <t>N09C01311</t>
  </si>
  <si>
    <t>CENTRO DE COMPUTO EN AGLOMERADO COLOR GRIS</t>
  </si>
  <si>
    <t xml:space="preserve">3 CESTOS DE BASURA </t>
  </si>
  <si>
    <t>TELEFONO MOTOROLA INALAMBRICO</t>
  </si>
  <si>
    <t>MOTO500ID</t>
  </si>
  <si>
    <t>MOTOXVQ07QM</t>
  </si>
  <si>
    <t>GUILLOTINA</t>
  </si>
  <si>
    <t>ANGEL ALBERTO BERNAL FLORES</t>
  </si>
  <si>
    <t>MOUSE NACEB</t>
  </si>
  <si>
    <t>4590-4591</t>
  </si>
  <si>
    <t>2 SILLAS DE TELA NEGRA</t>
  </si>
  <si>
    <t>SILLA SECRETARIAL</t>
  </si>
  <si>
    <t>4593-4594</t>
  </si>
  <si>
    <t>2 ESCRITORIOS MADERA 1 CAJON</t>
  </si>
  <si>
    <t>CARRITO DE PALOMITAS</t>
  </si>
  <si>
    <t>PRESTADA OBRAS PUBLICAS</t>
  </si>
  <si>
    <t>ENFRIADOR DE AGUA COLOR GRIS</t>
  </si>
  <si>
    <t>MONITOR LDC EMACHINES 18.5" COLOR NEGRO</t>
  </si>
  <si>
    <t>ETQ3M08001101101724201</t>
  </si>
  <si>
    <t>UNA ESTUFA MARCA ACROS DE 6 MECHAS COLOR NEGRA</t>
  </si>
  <si>
    <t>SILLA NEGRA CON VISTAS METALICAS</t>
  </si>
  <si>
    <t>2 SILLONES EN VINIL COLOR CHOCOLATE INDIVIDUALES</t>
  </si>
  <si>
    <t>ISIDRO AYALA SANDOVAL</t>
  </si>
  <si>
    <t>ARCHIVERO METALICO COLOR CHOCOLATE</t>
  </si>
  <si>
    <t>SILLA NEGRA EN TELA</t>
  </si>
  <si>
    <t xml:space="preserve">SILLA EN VINIL </t>
  </si>
  <si>
    <t>4600-4601</t>
  </si>
  <si>
    <t xml:space="preserve">SILLA EJECUTIVA </t>
  </si>
  <si>
    <t>ESCRITORIO DE AGLOMERADO COLOR BEIGE 3 CAJONES</t>
  </si>
  <si>
    <t>1 SILLA TUBULAR COLOR NEGRO</t>
  </si>
  <si>
    <t>JULIO ALBERTO SALAZAR RAMOS</t>
  </si>
  <si>
    <t>MONITOR DELL</t>
  </si>
  <si>
    <t>E551</t>
  </si>
  <si>
    <t>CN-095WUP-46633-2B2-1J28</t>
  </si>
  <si>
    <t>COPIADORA BROTHER</t>
  </si>
  <si>
    <t>DCP-7055W</t>
  </si>
  <si>
    <t>U63330L2N748005</t>
  </si>
  <si>
    <t>MINERIA</t>
  </si>
  <si>
    <t>EZEQUIEL TIENDA TIENDA</t>
  </si>
  <si>
    <t>SILLA PLEGADIZA COLOR ROJO</t>
  </si>
  <si>
    <t>TELEFONO MORDPHONE</t>
  </si>
  <si>
    <t>TC-9200</t>
  </si>
  <si>
    <t>ARCHIVERO 3 CAJONES COLOR HUESO</t>
  </si>
  <si>
    <t>MESA PLEGADIZA</t>
  </si>
  <si>
    <t>3 MESAS PLEGADIZAS</t>
  </si>
  <si>
    <t>4583-4584-4586</t>
  </si>
  <si>
    <t>REGULADOR DE VOLTAJE KOBLENZ</t>
  </si>
  <si>
    <t>RS-1410</t>
  </si>
  <si>
    <t>21-11-42445</t>
  </si>
  <si>
    <t>MONITOR GHIA 27" LED</t>
  </si>
  <si>
    <t>S1396G-311200349</t>
  </si>
  <si>
    <t>TECLADO ALAMBRICO GHIA</t>
  </si>
  <si>
    <t>GTA100</t>
  </si>
  <si>
    <t>S1279-7640900429</t>
  </si>
  <si>
    <t>MOUSE ALAMBRICO GHIA</t>
  </si>
  <si>
    <t>MULTIFUNCIONAL LASER LEXMARK</t>
  </si>
  <si>
    <t>4642-4643</t>
  </si>
  <si>
    <t>4645-4646</t>
  </si>
  <si>
    <t>LAPTOP ACER 14"</t>
  </si>
  <si>
    <t>N20C4</t>
  </si>
  <si>
    <t>NXA28AL00820319E6A3400</t>
  </si>
  <si>
    <t>ACCES POINT (ROUTER INALAMBRICO)</t>
  </si>
  <si>
    <t>TL-WR840N</t>
  </si>
  <si>
    <t>22094X8009668</t>
  </si>
  <si>
    <t xml:space="preserve">CHECADOR </t>
  </si>
  <si>
    <t>ENTRADA</t>
  </si>
  <si>
    <t>MULTIFUNCIONAL XEROX</t>
  </si>
  <si>
    <t>B305</t>
  </si>
  <si>
    <t>29SN301-002</t>
  </si>
  <si>
    <t>MULTIFUNCIONAL CANON PIXMA</t>
  </si>
  <si>
    <t>KNGB88744</t>
  </si>
  <si>
    <t>KNJE30908</t>
  </si>
  <si>
    <t>REGULADOR SMARTBITT</t>
  </si>
  <si>
    <t>EXTENSOR DE RANGO DE INTERNET(ANTENA)</t>
  </si>
  <si>
    <t>MONITOR MARCA ACER COLOR BLANCO 17.5 "</t>
  </si>
  <si>
    <t>TECLADO MARCA ACER COLOR BLANCO</t>
  </si>
  <si>
    <t>MOUSE MARCA ACER COLOR BLANCO</t>
  </si>
  <si>
    <t>COMPUTADORA ALL IN ONE LENOVO COLOR NEGRO 19.5</t>
  </si>
  <si>
    <t>MOUSE COLOR NEGRO LENOVO</t>
  </si>
  <si>
    <t>COMPUTADORA ALL IN ONE LENOVO</t>
  </si>
  <si>
    <t>MODEM ZTE INALAMBRICO</t>
  </si>
  <si>
    <t>MOUSE MARCA NACEB</t>
  </si>
  <si>
    <t>MULTIFUNCIONAL HP COLOR LASERJET PRO MFP M377dw</t>
  </si>
  <si>
    <t>ESCRITORIO 2 CAJONES</t>
  </si>
  <si>
    <t>REGULADOR KOBLENZ</t>
  </si>
  <si>
    <t>BP-1450</t>
  </si>
  <si>
    <t>4654/4656/4657/4658</t>
  </si>
  <si>
    <t xml:space="preserve">4 SILLAS PLEGADIZAS EN VINIL </t>
  </si>
  <si>
    <t>ORGANIZADOR</t>
  </si>
  <si>
    <t>4655-4659</t>
  </si>
  <si>
    <t>2 PUERTO USB NOVOTEK</t>
  </si>
  <si>
    <t>GT-RX407</t>
  </si>
  <si>
    <t xml:space="preserve">FRANCISCO </t>
  </si>
  <si>
    <t>REGULADOR</t>
  </si>
  <si>
    <t>SILLON DE VINIL COLOR CHOCOLATE 2 PZA</t>
  </si>
  <si>
    <t>REGULADOR APC</t>
  </si>
  <si>
    <t>ARCHIVERO METALICOS DE 4 CAJONES COLOR GRIS</t>
  </si>
  <si>
    <t>MONITOR ACER</t>
  </si>
  <si>
    <t>MOUSE</t>
  </si>
  <si>
    <t>REGULADOR DE CORRIENTE</t>
  </si>
  <si>
    <t>ARCHIVERO 4 CAJONES</t>
  </si>
  <si>
    <t>ANITA</t>
  </si>
  <si>
    <t>MESITA DE MADERA</t>
  </si>
  <si>
    <t>LIBRERO 4 PELDAÑOS</t>
  </si>
  <si>
    <t>TECLADO ACTECK</t>
  </si>
  <si>
    <t>MOUSE ACTECK</t>
  </si>
  <si>
    <t>ESCRITORIO GRIS 2 CAJONES</t>
  </si>
  <si>
    <t>SILLA DE TELA GIRATORIA</t>
  </si>
  <si>
    <t>ESCRITORIO</t>
  </si>
  <si>
    <t>MONITOR</t>
  </si>
  <si>
    <t>CPU</t>
  </si>
  <si>
    <t>SILLON DE VINIL CHOCOLATE 2 PZAS</t>
  </si>
  <si>
    <t>TABURTE COLOR CHOCOLATE</t>
  </si>
  <si>
    <t>ESCRITORIO NEGRO 1 CAJON</t>
  </si>
  <si>
    <t>2 MESAS DE MADERA</t>
  </si>
  <si>
    <t>ARCHVERO 2 CAJONES</t>
  </si>
  <si>
    <t>CUARTO DE CAFETERIA</t>
  </si>
  <si>
    <t>HUGO</t>
  </si>
  <si>
    <t>ARCHIVERO 3 CAJONES CHICO</t>
  </si>
  <si>
    <t>REGULADOR CDP</t>
  </si>
  <si>
    <t>MODEM PARA INTERNET COLOR BCO MARCA PTP-LINK</t>
  </si>
  <si>
    <t>TL-WAGO-INDES</t>
  </si>
  <si>
    <t>TESORERIA</t>
  </si>
  <si>
    <t>MOUSE MARCA LENOVO COLOR NEGRO</t>
  </si>
  <si>
    <t>MMLQFAA0022290D0274226</t>
  </si>
  <si>
    <t>JOSE ANTONIO SALINAS MANUEL</t>
  </si>
  <si>
    <t>SRIO.DE SEG.PUBLICA</t>
  </si>
  <si>
    <t>TECLADO</t>
  </si>
  <si>
    <t>REGULADOR CYBER POWER</t>
  </si>
  <si>
    <t>SILLA SECRETARIAL COLOR CAFÉ</t>
  </si>
  <si>
    <t>MODEM ZTE</t>
  </si>
  <si>
    <t>(4) LITERAS</t>
  </si>
  <si>
    <t>(10) COLCHONES</t>
  </si>
  <si>
    <t>1 BASE INDIVIDUAL</t>
  </si>
  <si>
    <t>MULTIFUNCIONAL CANON</t>
  </si>
  <si>
    <t>GX7010</t>
  </si>
  <si>
    <t>KNDW01296</t>
  </si>
  <si>
    <t>(2) ARCHIVERO 4 GAVETAS</t>
  </si>
  <si>
    <t>LENOVO ALL IN ONE</t>
  </si>
  <si>
    <t>003PLM</t>
  </si>
  <si>
    <t>YJ01AMD8</t>
  </si>
  <si>
    <t>MOUSE LENOVO</t>
  </si>
  <si>
    <t>8SSM60L24505AVLC17K0BAP</t>
  </si>
  <si>
    <t>TECLADO LENOVO</t>
  </si>
  <si>
    <t>8SSD50L2184AVLC15N00JY</t>
  </si>
  <si>
    <t xml:space="preserve">MODULO SECRETARIAL DE MADERA COLOR NEGRO </t>
  </si>
  <si>
    <t>COMPRESOR 3/4 HP GLADIATOR PRO</t>
  </si>
  <si>
    <t>PANTALLA RCA 32" LED LCD</t>
  </si>
  <si>
    <t>LED32B30RQ</t>
  </si>
  <si>
    <t>3529-LE32B30-A101014</t>
  </si>
  <si>
    <t>ENMICADORA GBC</t>
  </si>
  <si>
    <t>FUSION 45L</t>
  </si>
  <si>
    <t>WL2133400336</t>
  </si>
  <si>
    <t>ASISTENCIA</t>
  </si>
  <si>
    <t>ADULTO MAYOR</t>
  </si>
  <si>
    <t>RECEPCION ABAJO</t>
  </si>
  <si>
    <t>ARCHIVERO</t>
  </si>
  <si>
    <t>CONSULTORIO MEDICO</t>
  </si>
  <si>
    <t>20-C401LA</t>
  </si>
  <si>
    <t>8CC9152335</t>
  </si>
  <si>
    <t>BGBYV0A9HC009V</t>
  </si>
  <si>
    <t>MOD-GU0</t>
  </si>
  <si>
    <t>FCYRVOAHDBZ00R</t>
  </si>
  <si>
    <t>MOUSE MARCA HP COLOR NEGRO</t>
  </si>
  <si>
    <t>X4ERO56298</t>
  </si>
  <si>
    <t>2 ESCRITORIOS</t>
  </si>
  <si>
    <t>LEGAL</t>
  </si>
  <si>
    <t>ESCRITORIO MADERA BASE VIDRIO</t>
  </si>
  <si>
    <t>PINTARRON</t>
  </si>
  <si>
    <t xml:space="preserve">RECREACION Y DEPORTES </t>
  </si>
  <si>
    <t>ING. EDGAR IVAN LUCERO BRIONES</t>
  </si>
  <si>
    <t>FELIPE OMAR MENDOZA BAZALDUA</t>
  </si>
  <si>
    <t xml:space="preserve"> (2) TANQUE DE GAS CAPACIDAD DE 20 KGS</t>
  </si>
  <si>
    <t>1 PINTARRON ALFRA EVEREST COLOR BLANCO 90 X 120 CMS.</t>
  </si>
  <si>
    <t>TINACO ROTOPLAS COLOR NEGRO CAP. 600 LTS.</t>
  </si>
  <si>
    <t>4676-4679</t>
  </si>
  <si>
    <t>4 BOCINAS BLU STF</t>
  </si>
  <si>
    <t>ST-S93157</t>
  </si>
  <si>
    <t>SBAVR1200S</t>
  </si>
  <si>
    <t>IMPRESORA DE MATRIZ DE PUNTO EPSON LX-350</t>
  </si>
  <si>
    <t>PA71A</t>
  </si>
  <si>
    <t>Q75YJ08626</t>
  </si>
  <si>
    <t>IMPRESORA EPSON L3210</t>
  </si>
  <si>
    <t>C634J</t>
  </si>
  <si>
    <t>XAGB156937</t>
  </si>
  <si>
    <t>DELL TODO EN UNO (EQUIPO DE COMPUTO)</t>
  </si>
  <si>
    <t>TECLADO DELL</t>
  </si>
  <si>
    <t>MOUSE DELL</t>
  </si>
  <si>
    <t>CN-0TV375-WS200</t>
  </si>
  <si>
    <t>IMPRESORA HP LASER 107W</t>
  </si>
  <si>
    <t>SEOLA-1802-01</t>
  </si>
  <si>
    <t>CNB1QC9CPH</t>
  </si>
  <si>
    <t>MS 250</t>
  </si>
  <si>
    <t>8 31 628 245</t>
  </si>
  <si>
    <t>MONITOR 19" STYLOS</t>
  </si>
  <si>
    <t>SMOT32022127791656</t>
  </si>
  <si>
    <t>CPU EVOTEC</t>
  </si>
  <si>
    <t>TECLADO PERFECTCHOICE</t>
  </si>
  <si>
    <t>L214201038</t>
  </si>
  <si>
    <t>MOUSE EASYLINE</t>
  </si>
  <si>
    <t>EL-994121</t>
  </si>
  <si>
    <t>L231994121</t>
  </si>
  <si>
    <t>SBNB750USB</t>
  </si>
  <si>
    <t>PROYECTOS ESTRATEGICOS</t>
  </si>
  <si>
    <t>IMPRESORA CANON</t>
  </si>
  <si>
    <t>KNWR02648</t>
  </si>
  <si>
    <t>MONITOR STYLOS 18.5"</t>
  </si>
  <si>
    <t>SMOT1</t>
  </si>
  <si>
    <t>SMOT122062216</t>
  </si>
  <si>
    <t>MOUSE PERFECT CHOICE</t>
  </si>
  <si>
    <t>L233201076</t>
  </si>
  <si>
    <t>PROF. JUAN FLORENCIO REYES SANDOVAL</t>
  </si>
  <si>
    <t>PROF. OBED ELIUD BAZALDUA SANCHEZ</t>
  </si>
  <si>
    <t>PROFR. ANGEL BETZABETH SANCHEZ BLANCO</t>
  </si>
  <si>
    <t>JOSE LUIS CAMACHO GARCIA</t>
  </si>
  <si>
    <t>FRANCISCO GONZALEZ MALACARA</t>
  </si>
  <si>
    <t>HERMINIO GAONA RODRIGUEZ</t>
  </si>
  <si>
    <t>PENDIENTE</t>
  </si>
  <si>
    <t>ESCANER BROTHER</t>
  </si>
  <si>
    <t>ADS-2200</t>
  </si>
  <si>
    <t>U64871K1X112370</t>
  </si>
  <si>
    <t>BREAK APC</t>
  </si>
  <si>
    <t>BE425M-LM</t>
  </si>
  <si>
    <t>PEDS2252</t>
  </si>
  <si>
    <t>MINISPLIT CIAC</t>
  </si>
  <si>
    <t>SSFXC12T2</t>
  </si>
  <si>
    <t>TESORERIA (GILMA )</t>
  </si>
  <si>
    <t>TESORERIA (CINDY )</t>
  </si>
  <si>
    <t>TESORERIA ( GIOVANY)</t>
  </si>
  <si>
    <t xml:space="preserve">MONITOR ACER </t>
  </si>
  <si>
    <t>V226HQL</t>
  </si>
  <si>
    <t>MMLXLAA025213201734282</t>
  </si>
  <si>
    <t>TECLADO LOGITECH</t>
  </si>
  <si>
    <t>2207SC31ZXQ8</t>
  </si>
  <si>
    <t>SILLA GIRATORIA</t>
  </si>
  <si>
    <t>REGULADOR 4 ENTRADAS</t>
  </si>
  <si>
    <t>TESORERIA (COMBUSTIBLES)</t>
  </si>
  <si>
    <t>MMLXLAA025213201814282</t>
  </si>
  <si>
    <t>2207SC31ZY08</t>
  </si>
  <si>
    <t>TESORERIA ( INGRESOS )</t>
  </si>
  <si>
    <t>TESORERIA ( NORA )</t>
  </si>
  <si>
    <t>TESORERIA(ENTRADA Y CAFETERIA)</t>
  </si>
  <si>
    <t xml:space="preserve">ARCHIVERO 4 CAJONES </t>
  </si>
  <si>
    <t>SILLA ROJA PLEGADIZA</t>
  </si>
  <si>
    <t>2 SILLAS ROJAS PLEGADIZZA</t>
  </si>
  <si>
    <t>DISPENSADOR DE AGUA HYPERMARK BLUEWATER</t>
  </si>
  <si>
    <t>BLUEWATER</t>
  </si>
  <si>
    <t>TESORERIA(LUCY)</t>
  </si>
  <si>
    <t>MESA DE TRABAJO</t>
  </si>
  <si>
    <t>TRITURADOR DE PAPEL</t>
  </si>
  <si>
    <t>ESCRITORIO PARA COMPUTADORA</t>
  </si>
  <si>
    <t>ESCIRTORIO</t>
  </si>
  <si>
    <t>ARCHIVERO 4 GAVETAS</t>
  </si>
  <si>
    <t>MONITOR ACER 16" COLOR NEGRA</t>
  </si>
  <si>
    <t>PANTALLA LED 43" LG 4K</t>
  </si>
  <si>
    <t>43UQ800PSB</t>
  </si>
  <si>
    <t>208MXKD9A045</t>
  </si>
  <si>
    <t>208MXVW2K567</t>
  </si>
  <si>
    <t>CHECADOR ANVIZ</t>
  </si>
  <si>
    <t>GC100</t>
  </si>
  <si>
    <t xml:space="preserve">TELEFONO MISIK </t>
  </si>
  <si>
    <t>MT888</t>
  </si>
  <si>
    <t>1121MT88805714</t>
  </si>
  <si>
    <t>1 MESAS PLEGABLE</t>
  </si>
  <si>
    <t xml:space="preserve">COMPUTADORA LENOVO 23.8" </t>
  </si>
  <si>
    <t>MPNXS260800R</t>
  </si>
  <si>
    <t>MP26VLTE</t>
  </si>
  <si>
    <t>8SSKM1B37550AVLC24X00CY</t>
  </si>
  <si>
    <t>4756 A 4759</t>
  </si>
  <si>
    <t>4 SILLAS DE VISITA CON ESTRUCTURA DE ACERO</t>
  </si>
  <si>
    <t>4754-4755</t>
  </si>
  <si>
    <t xml:space="preserve">2 ESCRITORIOS CON 3 CAJONES </t>
  </si>
  <si>
    <t>REHABILITACION</t>
  </si>
  <si>
    <t>MS382</t>
  </si>
  <si>
    <t>MOTOSIERRA STIHL NARANJA/BLANCO 30"</t>
  </si>
  <si>
    <t>COMPUTADORA LENOVO BLANCA</t>
  </si>
  <si>
    <t>MPNXS2521001</t>
  </si>
  <si>
    <t>MP24SQ4A</t>
  </si>
  <si>
    <t>TECLADO LENOVO BLANCO</t>
  </si>
  <si>
    <t>8SGX31C40713AVLC1CR00CV</t>
  </si>
  <si>
    <t>MOUSE LENOVO BLANCO</t>
  </si>
  <si>
    <t>REGULADOR CDP 8 ENTRADAS</t>
  </si>
  <si>
    <t>R-UPR1008</t>
  </si>
  <si>
    <t>220315-31402260</t>
  </si>
  <si>
    <t>CAFETERA HAMILTON BEACH</t>
  </si>
  <si>
    <t>D2122DL</t>
  </si>
  <si>
    <t>4050-10</t>
  </si>
  <si>
    <t>LICUADORA OSTERIZER</t>
  </si>
  <si>
    <t>PREVENCION DEL DELITO</t>
  </si>
  <si>
    <t>ESCRITORIO CON LIBRERO</t>
  </si>
  <si>
    <t>4606-4608</t>
  </si>
  <si>
    <t>3 SILLAS SECRETARIALES</t>
  </si>
  <si>
    <t>4610-4612</t>
  </si>
  <si>
    <t>4637-4639</t>
  </si>
  <si>
    <t>3 ESCRITORIOS CON LIBRERO</t>
  </si>
  <si>
    <t>4615-4624</t>
  </si>
  <si>
    <t xml:space="preserve">10 SILLAS DE TELA </t>
  </si>
  <si>
    <t>4626-4633</t>
  </si>
  <si>
    <t>8 SILLAS SECRETARIALES</t>
  </si>
  <si>
    <t>BANCA METALICA 4 PLAZAS</t>
  </si>
  <si>
    <t>ET-0024-BA</t>
  </si>
  <si>
    <t>ETE1D12370SL0</t>
  </si>
  <si>
    <t>TECLADO GUIA</t>
  </si>
  <si>
    <t>KM-1782</t>
  </si>
  <si>
    <t>01509G211740</t>
  </si>
  <si>
    <t>ESCRITORIO 3 CAJONES</t>
  </si>
  <si>
    <t>ROUTER STEREN</t>
  </si>
  <si>
    <t>SWI-016</t>
  </si>
  <si>
    <t>PO32545210421000939</t>
  </si>
  <si>
    <t>MESA DE JUNTAS</t>
  </si>
  <si>
    <t>4769-4770</t>
  </si>
  <si>
    <t>REFRIGERADOR SAMSUNG</t>
  </si>
  <si>
    <t>RT32A5710S8</t>
  </si>
  <si>
    <t>HORNO DE MICROONDAS WHIRLPOOL</t>
  </si>
  <si>
    <t>WM1807D</t>
  </si>
  <si>
    <t>XGC0652763</t>
  </si>
  <si>
    <t>RADIO COMUNICACIÓN MOTOROLA</t>
  </si>
  <si>
    <t>466CYV0878</t>
  </si>
  <si>
    <t>466CYV0863</t>
  </si>
  <si>
    <t>466CYV0401</t>
  </si>
  <si>
    <t>466CYV0389</t>
  </si>
  <si>
    <t>466CYV0864</t>
  </si>
  <si>
    <t>466CYV0409</t>
  </si>
  <si>
    <t>UNIDAD 130 (COMODATO)</t>
  </si>
  <si>
    <t>UNIDAD 131 (COMODATO)</t>
  </si>
  <si>
    <t>UNIDAD 126 (COMODATO)</t>
  </si>
  <si>
    <t>UNIDAD 128 (COMODATO)</t>
  </si>
  <si>
    <t>UNIDAD 129 (COMODATO)</t>
  </si>
  <si>
    <t>UNIDAD 127 (COMODATO)</t>
  </si>
  <si>
    <t>4789 AL 4793</t>
  </si>
  <si>
    <t>5 CHALECOS BALISTICOS</t>
  </si>
  <si>
    <t>165897 AL 165901</t>
  </si>
  <si>
    <t>COMODATO</t>
  </si>
  <si>
    <t>4794 AL 4798</t>
  </si>
  <si>
    <t>ALLIGHT H</t>
  </si>
  <si>
    <t>4799 AL 4803</t>
  </si>
  <si>
    <t>165965 AL 165969</t>
  </si>
  <si>
    <t>4804 AL 4808</t>
  </si>
  <si>
    <t>166175 AL 166179</t>
  </si>
  <si>
    <t>4809 AL 4813</t>
  </si>
  <si>
    <t>166180 AL 166301</t>
  </si>
  <si>
    <t>4814 AL 4818</t>
  </si>
  <si>
    <t>166302 AL 166374</t>
  </si>
  <si>
    <t>165960 AL 165964</t>
  </si>
  <si>
    <t>UNIDAD 12 Y 13</t>
  </si>
  <si>
    <t>EDGAR URIEL GONZALEZ VAZQUEZ</t>
  </si>
  <si>
    <t>8 LITERAS</t>
  </si>
  <si>
    <t>SILLA GIRATORIA DE TELA AZUL</t>
  </si>
  <si>
    <t>MS 210</t>
  </si>
  <si>
    <t>RADIO PORTATIL TX PRO</t>
  </si>
  <si>
    <t>TX680AV</t>
  </si>
  <si>
    <t>2206AV00494</t>
  </si>
  <si>
    <t>2206AV00482</t>
  </si>
  <si>
    <t>2206AV00488</t>
  </si>
  <si>
    <t>MOTOSIEERA HUSQVARNA 61</t>
  </si>
  <si>
    <t>CONJUNTO SECRETARIAL BALA</t>
  </si>
  <si>
    <t>SILLA OPERATIVA</t>
  </si>
  <si>
    <t>RELACION DE MOBILIARIO Y EQUIPO AL 30 DE JUNIO DEL 2024</t>
  </si>
  <si>
    <t>B631A</t>
  </si>
  <si>
    <t>X5HZ025648</t>
  </si>
  <si>
    <t>4835/4837</t>
  </si>
  <si>
    <t>2 SILLAS DE ESCRITORIO</t>
  </si>
  <si>
    <t>SILLA DE ESPERA</t>
  </si>
  <si>
    <t>ARCHIVERO METALICO 4 GAVETAS</t>
  </si>
  <si>
    <t>COMPUTADORA HP AIO PRO ONE</t>
  </si>
  <si>
    <t>8CC35024LB</t>
  </si>
  <si>
    <t>TPA-P001K</t>
  </si>
  <si>
    <t>9CP349N5LB</t>
  </si>
  <si>
    <t xml:space="preserve">MOUSE HP </t>
  </si>
  <si>
    <t>9CP3496LD6</t>
  </si>
  <si>
    <t>TPC-Q085-24</t>
  </si>
  <si>
    <t>8CC3521JCQ</t>
  </si>
  <si>
    <t>TPA-L001K</t>
  </si>
  <si>
    <t>TPA-L001M</t>
  </si>
  <si>
    <t>L1250/B631E</t>
  </si>
  <si>
    <t>XBFQ179149</t>
  </si>
  <si>
    <t>MS 250/C</t>
  </si>
  <si>
    <t>4 EXTINGUIDORES</t>
  </si>
  <si>
    <t>BGBYVOALABU4RB</t>
  </si>
  <si>
    <t>MAUSE COLOR NEGRO MARCA HP</t>
  </si>
  <si>
    <t>FCYRVOE26C147R</t>
  </si>
  <si>
    <t>PIZARRON</t>
  </si>
  <si>
    <t>M1120</t>
  </si>
  <si>
    <t>X5HZ001069</t>
  </si>
  <si>
    <t>SIPINNA</t>
  </si>
  <si>
    <t>SIPINNA PSICOLOGIA</t>
  </si>
  <si>
    <t xml:space="preserve">WIRO STIHL </t>
  </si>
  <si>
    <t>FS 160</t>
  </si>
  <si>
    <t>ABANICO DE TECHO CON CONTROL</t>
  </si>
  <si>
    <t>CB56-5</t>
  </si>
  <si>
    <t>3 DESBROZADORA STIHL</t>
  </si>
  <si>
    <t>5 TOLDOS DESMONTABLES EN COLOR BLANCO</t>
  </si>
  <si>
    <t>EXTENSION COLOR NARANJA DE 30 MTS</t>
  </si>
  <si>
    <t>1 CARRETILLA</t>
  </si>
  <si>
    <t>COMPRESOR</t>
  </si>
  <si>
    <t>2 DESBROZADORAS</t>
  </si>
  <si>
    <t>EL POTOSI</t>
  </si>
  <si>
    <t>2 CARRETILLAS 1 NO FUNCIONA</t>
  </si>
  <si>
    <t>2 AZADONES</t>
  </si>
  <si>
    <t>2 ARAÑAS</t>
  </si>
  <si>
    <t>1 ACHA</t>
  </si>
  <si>
    <t>1 ESCARDILLA</t>
  </si>
  <si>
    <t>1 TALACHE</t>
  </si>
  <si>
    <t>AK2-2300</t>
  </si>
  <si>
    <t>REGULADOR MICROVOLT INTE</t>
  </si>
  <si>
    <t>1 ESCALERA GRANDE</t>
  </si>
  <si>
    <t>1ESCALERA DE TIJERA CHICA</t>
  </si>
  <si>
    <t>2 CARRETILLAS</t>
  </si>
  <si>
    <t>1 DESBROZADORA</t>
  </si>
  <si>
    <t>3 TALACHES</t>
  </si>
  <si>
    <t>7 PALAS</t>
  </si>
  <si>
    <t>12 AZADONES</t>
  </si>
  <si>
    <t>2 CUCHILLAS</t>
  </si>
  <si>
    <t>1 ORQUILLA</t>
  </si>
  <si>
    <t>1 RASTRILLO</t>
  </si>
  <si>
    <t>6 CONTENEDORES PARA BASURA</t>
  </si>
  <si>
    <t>1 TIJERAS PODADORAS GRANDES</t>
  </si>
  <si>
    <t>1 TIJERAS PODADORAS CHICAS</t>
  </si>
  <si>
    <t>1 BARRA</t>
  </si>
  <si>
    <t>1 POZERA</t>
  </si>
  <si>
    <t>3 AZADONES 2 CENTRO DE SALUD</t>
  </si>
  <si>
    <t>1 CUCHILLA</t>
  </si>
  <si>
    <t>1 ESCALERA DE TIJERA</t>
  </si>
  <si>
    <t>2 CARRITOS RECOLECTORES DE BASURA</t>
  </si>
  <si>
    <t>1 TIJERA DE ZACATE</t>
  </si>
  <si>
    <t>1 WIRO</t>
  </si>
  <si>
    <t>1 BOMBA DE AGUA</t>
  </si>
  <si>
    <t>RAICES</t>
  </si>
  <si>
    <t>(24) SILLAS ROJAS PLEGABLES</t>
  </si>
  <si>
    <t>2 CARRETILLA</t>
  </si>
  <si>
    <t>IMPRESORA LASER JET PRO MFP</t>
  </si>
  <si>
    <t>M521 DN</t>
  </si>
  <si>
    <t>GUILLOTINA COLOR GRIS/NARANJA</t>
  </si>
  <si>
    <t>REVISTERO SABLON PLASTICO COLOR AZUL</t>
  </si>
  <si>
    <t>FRIGOBAR GENERAL ELECTRIC</t>
  </si>
  <si>
    <t>305 2CI</t>
  </si>
  <si>
    <t>1M0629444</t>
  </si>
  <si>
    <t>SILLA TUBULAR</t>
  </si>
  <si>
    <t>SILLON CAFÉ</t>
  </si>
  <si>
    <t>CASA SIPINNA</t>
  </si>
  <si>
    <t>MUEBLE DE RECEPCION</t>
  </si>
  <si>
    <t>ABANICO</t>
  </si>
  <si>
    <t>ALACENA CAFÉ</t>
  </si>
  <si>
    <t>REFRIGERADOR HISENSE</t>
  </si>
  <si>
    <t>RR63D6WGX</t>
  </si>
  <si>
    <t>BANCO CAFÉ</t>
  </si>
  <si>
    <t>MICROHONDAS</t>
  </si>
  <si>
    <t>KOR-667DG</t>
  </si>
  <si>
    <t>TM217E46630510</t>
  </si>
  <si>
    <t>MICROHONDAS WINIA</t>
  </si>
  <si>
    <t>PARILLA 4 QUEMADORES</t>
  </si>
  <si>
    <t>MUEBLE CAJONERA</t>
  </si>
  <si>
    <t>CAJONERA</t>
  </si>
  <si>
    <t>ABANICO PEDESTAL ALUMINIO</t>
  </si>
  <si>
    <t>SILLA NEGRA</t>
  </si>
  <si>
    <t>MONITOR HP</t>
  </si>
  <si>
    <t>TELEVISION TCL/3582 SOPORTE</t>
  </si>
  <si>
    <t>DIF MUNICIPAL (ALBERGUE)</t>
  </si>
  <si>
    <t>SILLON DE VINIL</t>
  </si>
  <si>
    <t>4872/4873</t>
  </si>
  <si>
    <t>IMPRESORA HP</t>
  </si>
  <si>
    <t>XPRESS M2070</t>
  </si>
  <si>
    <t>067YBB8KK8B01KSB</t>
  </si>
  <si>
    <t>4874 A 4885</t>
  </si>
  <si>
    <t>12 SILLAS PLEGABLES</t>
  </si>
  <si>
    <t>PARILLA ELECTRICA</t>
  </si>
  <si>
    <t>CAFETERA OSTER</t>
  </si>
  <si>
    <t>ALACENA</t>
  </si>
  <si>
    <t>REFRIGERADOR WINIA</t>
  </si>
  <si>
    <t>PANTALLA 32" HYUNDAI</t>
  </si>
  <si>
    <t>4892 A 4895</t>
  </si>
  <si>
    <t>4 CAMAS CON COLCHON</t>
  </si>
  <si>
    <t>CUARTO ADULTO MAYOR</t>
  </si>
  <si>
    <t>4896 A 4900</t>
  </si>
  <si>
    <t>CUARTO HOMBRES</t>
  </si>
  <si>
    <t>4901 A 4904</t>
  </si>
  <si>
    <t>CUARTO MUJERES</t>
  </si>
  <si>
    <t>4905 A 4906</t>
  </si>
  <si>
    <t>2 CAMAS CON COLCHON</t>
  </si>
  <si>
    <t>CUARTO RESGUARDO</t>
  </si>
  <si>
    <t>LAVADORA EASY 21 KG</t>
  </si>
  <si>
    <t>LR E21M</t>
  </si>
  <si>
    <t>TANQUE DE GAS 30 KG</t>
  </si>
  <si>
    <t>BOILER DE GAS LENOMEX</t>
  </si>
  <si>
    <t>LSE15GE</t>
  </si>
  <si>
    <t>HED1</t>
  </si>
  <si>
    <t>ANTENA TP-LINK</t>
  </si>
  <si>
    <t>MONITOR EMACHINES</t>
  </si>
  <si>
    <t>LECTOR CD EXTRENO</t>
  </si>
  <si>
    <t>DD-8A6NH</t>
  </si>
  <si>
    <t>9A7-52EM</t>
  </si>
  <si>
    <t>220315-314002258</t>
  </si>
  <si>
    <t>REGULADOR ISB</t>
  </si>
  <si>
    <t>E18A25134</t>
  </si>
  <si>
    <t>MOUSE HP  COLOR NEGRO</t>
  </si>
  <si>
    <t>NO BREAK CDP 8 ENTRADAS</t>
  </si>
  <si>
    <t>220421-31406976</t>
  </si>
  <si>
    <t>MONITOR OC</t>
  </si>
  <si>
    <t>MOUSE OPTICAL</t>
  </si>
  <si>
    <t>BTC-553</t>
  </si>
  <si>
    <t>TECLADO GENIUS</t>
  </si>
  <si>
    <t>IMPRESORA LASERJET HP CP1025 COLOR</t>
  </si>
  <si>
    <t>IMPRESORA HP COLOR LASER JET PRO MFP M4477FNW</t>
  </si>
  <si>
    <t>NO BREAK APC</t>
  </si>
  <si>
    <t>NO BREAK CDP</t>
  </si>
  <si>
    <t>CPU ACTIVE COOL</t>
  </si>
  <si>
    <t xml:space="preserve">CPU EVOTEC </t>
  </si>
  <si>
    <t>ESCRITORO DE LAMINA</t>
  </si>
  <si>
    <t>COPIADORA HP COLOR LASER JET</t>
  </si>
  <si>
    <t>PRO MFP MI80MW</t>
  </si>
  <si>
    <t>VNB3R34836</t>
  </si>
  <si>
    <t>KLMV36203</t>
  </si>
  <si>
    <t>(4) CARRETILLAS FOY, COLOR NEGRO</t>
  </si>
  <si>
    <t>(5) PALAS CUADRADAS SURTEK, ASA DE PLASTICO COL. AMARILLO</t>
  </si>
  <si>
    <t>(2) TALACHES SURTEK</t>
  </si>
  <si>
    <t>COMPUTADORA LENOVO</t>
  </si>
  <si>
    <t>MPNXS1129001</t>
  </si>
  <si>
    <t>MP1W1W9J</t>
  </si>
  <si>
    <t>MOJUUO</t>
  </si>
  <si>
    <t>8SSM50U65177AVLC0AG0C50</t>
  </si>
  <si>
    <t>OBG0MBA</t>
  </si>
  <si>
    <t>2SN50587</t>
  </si>
  <si>
    <t>L575</t>
  </si>
  <si>
    <t>ABANICO DE PEDESTAL</t>
  </si>
  <si>
    <t>MODEM TELCEL</t>
  </si>
  <si>
    <t>RELACION DE MOBILIARIO Y EQUIPO AL 29 DE SEPTIEMBRE DEL 2024</t>
  </si>
  <si>
    <t>CN36JB800W</t>
  </si>
  <si>
    <t>CN38VB806X</t>
  </si>
  <si>
    <t>CN38VB807F</t>
  </si>
  <si>
    <t>VNBNM3WJD7</t>
  </si>
  <si>
    <t>DIF MUNICIPAL (CUBO DE LACTANCIA)</t>
  </si>
  <si>
    <t>4924-4925</t>
  </si>
  <si>
    <t>SILLONES ERGONOMICOS LAVABLE</t>
  </si>
  <si>
    <t>MESA DE APOYO</t>
  </si>
  <si>
    <t>REPISA TIPO MESA</t>
  </si>
  <si>
    <t>REFRIGERADOR CON CONGELADOR</t>
  </si>
  <si>
    <t>BCD-78</t>
  </si>
  <si>
    <t>TERMOMETRO DIGITAL</t>
  </si>
  <si>
    <t>4930-4931</t>
  </si>
  <si>
    <t>DISPENSADORES GEL/JABON</t>
  </si>
  <si>
    <t>DISPENSADOR TOALLITAS HUMEDAS</t>
  </si>
  <si>
    <t>DISPENSADOR DE TOALLAS DE PAPEL</t>
  </si>
  <si>
    <t>BOTE DE BASURA</t>
  </si>
  <si>
    <t>ESPEJO DECORATIVO</t>
  </si>
  <si>
    <t>DISPENSADOR DE AGUA</t>
  </si>
  <si>
    <t>DISPENSADOR DE AGUA ELECTRICO</t>
  </si>
  <si>
    <t>TABLERO DE CORCHO</t>
  </si>
  <si>
    <t>MINISPLIT UNITED</t>
  </si>
  <si>
    <t>UAWH12AN3C3</t>
  </si>
  <si>
    <t>WH12ANI010723000891</t>
  </si>
  <si>
    <t>ANTES PRIVADO ALCALDE</t>
  </si>
  <si>
    <t>REGIDORES</t>
  </si>
  <si>
    <t>ARCHIVERO DE 4 PUERTAS</t>
  </si>
  <si>
    <t>ING JOSE LUIS PERALES SANCHEZ</t>
  </si>
  <si>
    <t>SERV PUB SALON BERNAL</t>
  </si>
  <si>
    <t>MOTOGUADAÑA F 5-150 CON CUCILLA DE 3 MARCA STHILL</t>
  </si>
  <si>
    <t>SERV PUB SALON BERMAL</t>
  </si>
  <si>
    <t>MOTOGUADAÑA F 5-150 CON CUCHILLA DE 3 MARCA STHILL</t>
  </si>
  <si>
    <t>RELACION DE MOBILIARIO Y EQUIPO AL 15 DE OCTUBRE DE 2024</t>
  </si>
  <si>
    <t>ADMINISTRACION 2024-2027</t>
  </si>
  <si>
    <t>COMUNICACIÓN SOCIAL</t>
  </si>
  <si>
    <t>RELACION DE MOBILIARIO Y EQUIPO AL 30 DE OCTUBRE 2024</t>
  </si>
  <si>
    <t xml:space="preserve">ARTURO RODRIGUE HERNANDEZ </t>
  </si>
  <si>
    <t>G 3110</t>
  </si>
  <si>
    <t xml:space="preserve">LIC. BRISSA LIZANDA GAMEZ LOPEZ </t>
  </si>
  <si>
    <t>1 IMPRESORA MUTIFUNCIONAL CANON TINTA CONTINUIAPPM 8.8</t>
  </si>
  <si>
    <t xml:space="preserve">ARTURO RODRIGUEZ HERNANDEZ </t>
  </si>
  <si>
    <t>RELACION DE MOBILIARIO Y EQUIPO AL 31 DE OCTUBRE DEL 2024</t>
  </si>
  <si>
    <t>BATERIA RECARGABLE MULTIFUNCIONAL JUSTO HOME MKZ BAS</t>
  </si>
  <si>
    <t>AC 8209 No INV 4985 4986 4987 4988 4989 4990</t>
  </si>
  <si>
    <t>RELACION DE MOBILIARIO Y EQUIPO AL 06 DE NOVIEMBRE DE 2024</t>
  </si>
  <si>
    <t>ING MARIO ALBERTO CASAS GONZALEZ</t>
  </si>
  <si>
    <t xml:space="preserve">NO BREAK 301 MARCA YORAGO </t>
  </si>
  <si>
    <t>UPS 301</t>
  </si>
  <si>
    <t>4 BASCULA ELECTRONICA COMERCIAL DIGITAL DE 40 KG PORTATIL</t>
  </si>
  <si>
    <t>NEREYDA</t>
  </si>
  <si>
    <t>RELACION DE MOBILIARIO Y EQUIPO AL 31 DE MARZO DEL 2024</t>
  </si>
  <si>
    <t>MOTOBOMBA GASOLINA 6.5 HP HUSKY</t>
  </si>
  <si>
    <t>RLB2265</t>
  </si>
  <si>
    <t>RLB2265M</t>
  </si>
  <si>
    <t>6 CARRETILLAS</t>
  </si>
  <si>
    <t>DESBROZADORA RYOBI 2 CYCLE</t>
  </si>
  <si>
    <t>LT21394D140632</t>
  </si>
  <si>
    <t>LT21394D140634</t>
  </si>
  <si>
    <t>LT21394D140582</t>
  </si>
  <si>
    <t>LT21394D140583</t>
  </si>
  <si>
    <t>LT21394D140515</t>
  </si>
  <si>
    <t>LT21394D140529</t>
  </si>
  <si>
    <t>LT21394D140589</t>
  </si>
  <si>
    <t>LT21394D140588</t>
  </si>
  <si>
    <t>MICROHONDAS COLOR GRIS MARCA YENERAL ELECTRC</t>
  </si>
  <si>
    <t>JESO7WK2</t>
  </si>
  <si>
    <t>12021829C32086</t>
  </si>
  <si>
    <t>___________________________________________                                       _______________________________                                                                 ________________________________</t>
  </si>
  <si>
    <t xml:space="preserve">C. ARTURO RODRIGUEZ HERNANDEZ </t>
  </si>
  <si>
    <t xml:space="preserve">PANTALLA MCA SAMSUNG DE 55^ COLOR NEGRA </t>
  </si>
  <si>
    <t>6N585Q7ORAFXZ</t>
  </si>
  <si>
    <t>Q8LK3CYM90139OL</t>
  </si>
  <si>
    <t>SOPORTE P/TELEVISION COLOR NEGRO</t>
  </si>
  <si>
    <t xml:space="preserve">PROF ROBERTO SANCHEZ ALEJANDRO </t>
  </si>
  <si>
    <t>RELACION DE MOBILIARIO Y EQUIPO AL 01 DE OCTUBRE 2024</t>
  </si>
  <si>
    <t>ENC DEPTO PATRIMONIO MAPL</t>
  </si>
  <si>
    <t xml:space="preserve">C ARTURO RODRIGUEZ HERNANDEZ </t>
  </si>
  <si>
    <t xml:space="preserve">ENC DEPTO DE PATRIMONIO MPAL </t>
  </si>
  <si>
    <t>RELACION DE MOBILIARIO Y EQUIPO A 01 E OCTUBRE  2024 DEL 2024</t>
  </si>
  <si>
    <t xml:space="preserve">PORF ROBERTO SANCHEZ ALEJANDRO </t>
  </si>
  <si>
    <t xml:space="preserve">ENC DEPTO PATRIOMONIO MPAL </t>
  </si>
  <si>
    <t>RELACION DE MOBILIARIO Y EQUIPO AL 01 DE OCTYBRE 2024</t>
  </si>
  <si>
    <t xml:space="preserve">ENC DEPTO PATRIMONIO MPAL </t>
  </si>
  <si>
    <t>RELACION DE MOBILIARIO Y EQUIPO AL 01  DE OCTUBRE  DEL 2024</t>
  </si>
  <si>
    <t>C ARTURO RODRIGUEZ HERNANDEZ</t>
  </si>
  <si>
    <t>ENC DEPTO PATRIMONIO MPAL</t>
  </si>
  <si>
    <t>RELACION DE MOBILIARIO Y EQUIPO AL 01 DE OCTUBRE  2024</t>
  </si>
  <si>
    <t>ALTA 2024 CON No INV</t>
  </si>
  <si>
    <t xml:space="preserve">IMRESORA MULTIFUNCIONAL SAMRT THANK 750 </t>
  </si>
  <si>
    <t xml:space="preserve">750 SERIES </t>
  </si>
  <si>
    <t>SNRPC-2102-03</t>
  </si>
  <si>
    <t>RELACION DE MOBILIARIO Y EQUIPO AL 09 DE ENERO 2025</t>
  </si>
  <si>
    <t>ENC DEPTO DE PATRIMONIO MPAL.</t>
  </si>
  <si>
    <t>RELACION DE MOBILIARIO Y EQUIPO AL 10 DE ENERO 2025</t>
  </si>
  <si>
    <t>C JUANA OFELIA GOMEZ AVILEZ</t>
  </si>
  <si>
    <t xml:space="preserve">ENC DEPTO DE PATRIMONI MPAL. </t>
  </si>
  <si>
    <t>C. JUANA OFLEIA GOMEZ AVILEZ</t>
  </si>
  <si>
    <t xml:space="preserve">CAMBIO A OBRAS PUBLICAS </t>
  </si>
  <si>
    <t>C  JUANA OFELIA GOMEZ AVILEZ</t>
  </si>
  <si>
    <t>ENC DEPTO DE PATRIMONIO MPAL</t>
  </si>
  <si>
    <t>C ARTURO RODRIGUEZ HERNNADEZ</t>
  </si>
  <si>
    <t>C JUAN AOFELIA GOMEZ AVILEZ</t>
  </si>
  <si>
    <t xml:space="preserve">ERROR EN NUM  DE INV CORREJIDO </t>
  </si>
  <si>
    <t>ALTA CON NUM DE INV 2024</t>
  </si>
  <si>
    <t xml:space="preserve">ING .JOSE MANUEL ABUNDIZ SALAZAR </t>
  </si>
  <si>
    <t xml:space="preserve">C ARTURO RODRGUEZ HERNANDEZ </t>
  </si>
  <si>
    <t>ING MANUEL ABUNDIZA SALAZAR</t>
  </si>
  <si>
    <t xml:space="preserve">ENC. DEPTO DE PATRIMONIO MPAL </t>
  </si>
  <si>
    <t xml:space="preserve">ING. JOSE MANUEL ABUNDIZ SALAZAR </t>
  </si>
  <si>
    <t>RESPONSABVLE DE DEPARTAMENTO</t>
  </si>
  <si>
    <t>__________________________________________</t>
  </si>
  <si>
    <t xml:space="preserve">FABIOLA </t>
  </si>
  <si>
    <t>RESPONSABLE DEL DEPTO</t>
  </si>
  <si>
    <t>LIC. BRISSA LIZANDA GAMEZ LOPEZ</t>
  </si>
  <si>
    <t>RELACION DE MOBILIARIO Y EQUIPO AL 10 DE ENERO 20025</t>
  </si>
  <si>
    <t xml:space="preserve">ENC DEPTO DE PATRTRIMONIO MPAL </t>
  </si>
  <si>
    <t>ING. MARIO ALBERO CASAS GONZALEZ</t>
  </si>
  <si>
    <t xml:space="preserve">ING MARIO ALBERTO CASAS GONZALEZ </t>
  </si>
  <si>
    <t>ING. MARIO ALBERTO CASAS GONZALEZ</t>
  </si>
  <si>
    <t xml:space="preserve">R AYUTAMIENTO DE GALEANA NUEVO LEON </t>
  </si>
  <si>
    <t>TESORERIA  (ARTURO)</t>
  </si>
  <si>
    <t>COMPUTADORA HP INCLUYE CPU</t>
  </si>
  <si>
    <t xml:space="preserve">TESORERIA  (CECY) </t>
  </si>
  <si>
    <t>85SM560U65177AVLC0AG0C50</t>
  </si>
  <si>
    <t>RELACION DE MOBILIARIO Y EQUIPO AL 16 DE ENERO 2025</t>
  </si>
  <si>
    <t>ENC DEPTO DE PATRONIO MPAL.</t>
  </si>
  <si>
    <t>ALTA CON No DE INV 2024</t>
  </si>
  <si>
    <t xml:space="preserve">C . ANGEL FRANCISCO SANCHEZ ALMANZA </t>
  </si>
  <si>
    <t>RELACION DE MOBILIARIO Y EQUIPO AL 23 DE ENERO 2025</t>
  </si>
  <si>
    <t>RELACION DE MOBILIARIO Y EQUIPO AL 23/01/2025</t>
  </si>
  <si>
    <t>ENC DEPTO DE PATRIMONIO MAPL</t>
  </si>
  <si>
    <t>C ARTURO RODRIGUEZ HERNANDCEZ</t>
  </si>
  <si>
    <t xml:space="preserve">C ARTURO RODRIGUESZ HERNANDEZ </t>
  </si>
  <si>
    <t xml:space="preserve">ENC DEPTO DE PATRIMONIO MAPL </t>
  </si>
  <si>
    <t xml:space="preserve">CP JULIO CESAR GANDARA REYES </t>
  </si>
  <si>
    <t xml:space="preserve">CP JULIO CESAR GANDARA PEREZ </t>
  </si>
  <si>
    <t>RELACION DE MOBILIARIO Y EQUIPO AL 31 DE ENERO 2025</t>
  </si>
  <si>
    <t>SOPORTE TV  MARCA EVL</t>
  </si>
  <si>
    <t>SB-3275HDMI</t>
  </si>
  <si>
    <t xml:space="preserve">TV LED MARCA SAMSUNG 55" </t>
  </si>
  <si>
    <t>UN65DU7000FXZX</t>
  </si>
  <si>
    <t>ML 1660</t>
  </si>
  <si>
    <t xml:space="preserve">IMPRESORA SAMSUNG COLOR BEIIGE/NEGRO </t>
  </si>
  <si>
    <t>ARCHIVERO DE MADERA COLOR CAFÉ 2 CAJONES</t>
  </si>
  <si>
    <t>ALTA CON NUM DE INV 2025</t>
  </si>
  <si>
    <t>ALTA  EN LUGAR CON NUM DE INV 2025</t>
  </si>
  <si>
    <t>CALENTADOR ELECTRICO MARCA HEAT WABE</t>
  </si>
  <si>
    <t>HQ 850</t>
  </si>
  <si>
    <t>HOJA: 1 DE  2</t>
  </si>
  <si>
    <t>HOJA: 2 DE 2</t>
  </si>
  <si>
    <t xml:space="preserve">MULTIFUCNCIONAL  HP 525 </t>
  </si>
  <si>
    <t>ALTA 2024 CON NUM INV</t>
  </si>
  <si>
    <t>LAPTOP</t>
  </si>
  <si>
    <t>alta 2025</t>
  </si>
  <si>
    <t>5013 AL 5016</t>
  </si>
  <si>
    <t xml:space="preserve">4 CHALECOS BASLISTICOS </t>
  </si>
  <si>
    <t>286617 AL 286620</t>
  </si>
  <si>
    <t>5017 AL  5020</t>
  </si>
  <si>
    <t>286601 AL 286603</t>
  </si>
  <si>
    <t>5021 AL 5024</t>
  </si>
  <si>
    <t xml:space="preserve">286613 AL 286616 </t>
  </si>
  <si>
    <t>5025 AL 5028</t>
  </si>
  <si>
    <t>286621 AL 286624</t>
  </si>
  <si>
    <t>5030 AL 5033</t>
  </si>
  <si>
    <t>286609 AL 286612</t>
  </si>
  <si>
    <t>5034 AL 5038</t>
  </si>
  <si>
    <t xml:space="preserve">5 CHALECOS BALISTICOS </t>
  </si>
  <si>
    <t>286604 AL 286608</t>
  </si>
  <si>
    <t>JORGE BARRAGAN MIGUEL</t>
  </si>
  <si>
    <t>ENC DEPTO PATRIMONIO MPAL.</t>
  </si>
  <si>
    <t xml:space="preserve">C . ARTURO RODRIGUEZ HERNANDEZ </t>
  </si>
  <si>
    <t xml:space="preserve">SEGURIDAD PUBLICA </t>
  </si>
  <si>
    <t xml:space="preserve">       TTE COR DE INF RET </t>
  </si>
  <si>
    <t>ALL IGHT 1V</t>
  </si>
  <si>
    <t>ALLIGHT 1V</t>
  </si>
  <si>
    <t>5040 AL 5049</t>
  </si>
  <si>
    <t xml:space="preserve">SILLA PARA COMEDOR </t>
  </si>
  <si>
    <t>HORNO E MICRONDAS MARCA MABE COLOR GRIS</t>
  </si>
  <si>
    <t>ST24073116CML0618</t>
  </si>
  <si>
    <t>ALACENA PARA COCINA COLOR BEIGE DOS PUERTAS</t>
  </si>
  <si>
    <t>5051 AL 5070</t>
  </si>
  <si>
    <t xml:space="preserve">20 SILLA PLEGABLES EN COLOR GRIS </t>
  </si>
  <si>
    <t>5071 AL 5072</t>
  </si>
  <si>
    <t>2 MESAS PLEGABLES COLOR BLANCO</t>
  </si>
  <si>
    <t>ENC DEPTO PATRIMONIO MUNICIPAL .</t>
  </si>
  <si>
    <t>RELACION DE MOBILIARIO Y EQUIPO AL 06 DE MARZO 2025</t>
  </si>
  <si>
    <t>ALTA EN DEPTO 2025</t>
  </si>
  <si>
    <t>MONITOR ACER COLOR NEGRO</t>
  </si>
  <si>
    <t xml:space="preserve">C HECTOR OMAR BARCENAS RODRIGUEZ </t>
  </si>
  <si>
    <t>RELACION DE MOBILIARIO Y EQUIPO AL 19 DE MARZO  2025</t>
  </si>
  <si>
    <t>P186HLb</t>
  </si>
  <si>
    <t>ETNLP0W001225037294302</t>
  </si>
  <si>
    <t>son del ejercicio 2025</t>
  </si>
  <si>
    <t xml:space="preserve"> 2 SILLAS PARA OFICINA</t>
  </si>
  <si>
    <t>(2) SILLAS PARA OFICINA</t>
  </si>
  <si>
    <t>IMPRESORA HP COLOR NEGRO FORMATO doble carta</t>
  </si>
  <si>
    <t xml:space="preserve">MULTIFUNCIONAL HP SMART TANK 750 CON  SIST DE TANQUE DE TINTA IMPRESORA COPIADORA Y ESCANER </t>
  </si>
  <si>
    <t>4+72</t>
  </si>
  <si>
    <t>media</t>
  </si>
  <si>
    <t>oficina</t>
  </si>
  <si>
    <t>SILLA TAPIZ EN  VINIL COLOR NEGRO</t>
  </si>
  <si>
    <t>RELACION DE MOBILIARIO Y EQUIPO AL 31 DIC 2024</t>
  </si>
  <si>
    <t xml:space="preserve">CAMARA SIN ESPEJO CANON </t>
  </si>
  <si>
    <t>EDS R100 RSF10</t>
  </si>
  <si>
    <t>MBA 13 M3 MDN/10C GPU8/51 SLNAJTT0LV0</t>
  </si>
  <si>
    <t>CELULAR GALAXY ULTRA 12GB 512 GB TITANIUM BLACK</t>
  </si>
  <si>
    <t>S24</t>
  </si>
  <si>
    <t>DISCO DURO ADATA</t>
  </si>
  <si>
    <t>H1 /520S</t>
  </si>
  <si>
    <t xml:space="preserve"> DOS MIC 2 (2TX-ESTUCHE DE CARGA)</t>
  </si>
  <si>
    <t>DEPARTAMENTO</t>
  </si>
  <si>
    <t xml:space="preserve">AUDIENCIAS </t>
  </si>
  <si>
    <t>PRIV DEL ALCALDE</t>
  </si>
  <si>
    <t>SECRETARIA DE AYUN.</t>
  </si>
  <si>
    <t>TRASNPARENCIA</t>
  </si>
  <si>
    <t>CONTRALORIA</t>
  </si>
  <si>
    <t>SINDICALIA</t>
  </si>
  <si>
    <t>SINDICALIA 2DA</t>
  </si>
  <si>
    <t>OF DE REGIDORES</t>
  </si>
  <si>
    <t>COMISARIADOS</t>
  </si>
  <si>
    <t>SANIDAD FORESTAL</t>
  </si>
  <si>
    <t>DESARROLLO ECONOMIC</t>
  </si>
  <si>
    <t>DIF</t>
  </si>
  <si>
    <t xml:space="preserve">BIBLIOTECA </t>
  </si>
  <si>
    <t>SERV PUBLICOS</t>
  </si>
  <si>
    <t>PROYECTOS ESTRATEGICO</t>
  </si>
  <si>
    <t>AGENDA DE LO LOCAL</t>
  </si>
  <si>
    <t>RECLUTAMIENTO</t>
  </si>
  <si>
    <t>ASENTAMIENTO HUMANOS</t>
  </si>
  <si>
    <t>SALUD</t>
  </si>
  <si>
    <t>INS DE LA MUJER</t>
  </si>
  <si>
    <t xml:space="preserve">COMEDOR </t>
  </si>
  <si>
    <t>VELATORIO</t>
  </si>
  <si>
    <t xml:space="preserve">ARCHIVO </t>
  </si>
  <si>
    <t>PROTECCION CIVIL</t>
  </si>
  <si>
    <t>C 4</t>
  </si>
  <si>
    <t>BACHEO</t>
  </si>
  <si>
    <t>COMBUSTIBLE</t>
  </si>
  <si>
    <t xml:space="preserve">MANTENIMIENTO </t>
  </si>
  <si>
    <t>CONAFOR</t>
  </si>
  <si>
    <t>BIBLIOTECA</t>
  </si>
  <si>
    <t xml:space="preserve">SALA DE CABILDO </t>
  </si>
  <si>
    <t>PARQUE VEHICULAR</t>
  </si>
  <si>
    <t>PATRIMONIO MUNICIPAL</t>
  </si>
  <si>
    <t>MUNICIPIO DE GALEANA N.L.</t>
  </si>
  <si>
    <t>ADMINITRACION 2024-2027</t>
  </si>
  <si>
    <t>*** Se anexa relacion Digital</t>
  </si>
  <si>
    <t xml:space="preserve"> 5 CONTENEDORES DE BASURA METALICOS GRANDES</t>
  </si>
  <si>
    <t xml:space="preserve">MALETIN PARA LAPTOP </t>
  </si>
  <si>
    <t>MULTIFUNCIONAL HP LASERJET PRO MFP COPIADORA</t>
  </si>
  <si>
    <t>DOS SILLAS GIRATORIAS NEGRAS</t>
  </si>
  <si>
    <t xml:space="preserve"> 5 JUEGOS DE CORTINAS</t>
  </si>
  <si>
    <t>SCANER HP SCANJET PRO 3000S4</t>
  </si>
  <si>
    <t xml:space="preserve">COMPUTADORA HP PRO ONE AIO 240 </t>
  </si>
  <si>
    <t>ESCANER HP  SCANJETPRO 3000 S46FW07A</t>
  </si>
  <si>
    <t>LAPTOP HP 255GB RYZEN 5 16GB 1TB    X1</t>
  </si>
  <si>
    <t>CONCENTRADOR DE OXIGENO MEDICINAL</t>
  </si>
  <si>
    <r>
      <t xml:space="preserve">SALA DE </t>
    </r>
    <r>
      <rPr>
        <b/>
        <sz val="11"/>
        <rFont val="Calibri"/>
        <family val="2"/>
        <scheme val="minor"/>
      </rPr>
      <t>2 PZAS</t>
    </r>
    <r>
      <rPr>
        <sz val="11"/>
        <rFont val="Calibri"/>
        <family val="2"/>
        <scheme val="minor"/>
      </rPr>
      <t xml:space="preserve"> COLOR GRIS</t>
    </r>
  </si>
  <si>
    <t xml:space="preserve"> (30)  6 MESAS CON 4 SILLAS</t>
  </si>
  <si>
    <t>copiadora multifuncional HP color laser jet pro MFP M281 FDW</t>
  </si>
  <si>
    <t>M281FDW</t>
  </si>
  <si>
    <t>SUSTITUYE A  NI 4824 copiadora Hpcolor serie VNBNM3WJD7</t>
  </si>
  <si>
    <t>ESTUFA (mesa caliente con freidora, 3 hornillos dobles, plancha, baño mariade 6</t>
  </si>
  <si>
    <t xml:space="preserve"> 5 radios portatil Brofeng mod BF888s de 16 canales</t>
  </si>
  <si>
    <t>4 CHALECOS BALISTICOS</t>
  </si>
  <si>
    <t>COMODATO (NI4793 siniestrado)</t>
  </si>
  <si>
    <t>59 pistolas 96 fusiles</t>
  </si>
  <si>
    <t>aun no liberadas por sedena</t>
  </si>
  <si>
    <t>( 73 ) camaras corporales vision nocturna</t>
  </si>
  <si>
    <t>a</t>
  </si>
  <si>
    <t>RELACION DE MOBILIARIO Y EQUIPO AL 25 DE SEPTIEMBRE 2025</t>
  </si>
  <si>
    <t>MULTIFUNCIONAL BROTHE LED LASER</t>
  </si>
  <si>
    <t>ADF-DIJPLEZ</t>
  </si>
  <si>
    <t>U67022C4N4211200</t>
  </si>
  <si>
    <t>COMPUTADORA GAB ACTECK KIOTO MICRO</t>
  </si>
  <si>
    <t>MONITOR 28.3"/60 CM ACER LED</t>
  </si>
  <si>
    <t>COMPUTADORA TITAN MINI PC LANIX</t>
  </si>
  <si>
    <t xml:space="preserve">ESCANER HP SCAN JET </t>
  </si>
  <si>
    <t>PRO3000 SA ADF</t>
  </si>
  <si>
    <t xml:space="preserve">IMPRESORA MUTIFUNCIONAL HP </t>
  </si>
  <si>
    <t>SMAR THANK 650</t>
  </si>
  <si>
    <t>V247 Y</t>
  </si>
  <si>
    <t>MMV4UAA00542201ADA3511</t>
  </si>
  <si>
    <t>MONITOR DE 21.5 " MINI</t>
  </si>
  <si>
    <t>PC HP ELITE MINI 825 GB AMD RYZEN 5</t>
  </si>
  <si>
    <t>PDH P27H</t>
  </si>
  <si>
    <t>8CC5122VS7</t>
  </si>
  <si>
    <t>8CC5122VRV</t>
  </si>
  <si>
    <t>8CC5122VRN</t>
  </si>
  <si>
    <t>MOTOSIERRA M250 325</t>
  </si>
  <si>
    <t>ROLLOMATIC 20</t>
  </si>
  <si>
    <t xml:space="preserve">MOTOSIERRA TELESCOPICA STHILL </t>
  </si>
  <si>
    <t>HT101/131</t>
  </si>
  <si>
    <t>245GB</t>
  </si>
  <si>
    <t>5CG3212286K</t>
  </si>
  <si>
    <t xml:space="preserve">COMPUTADORA GAB ACTECK </t>
  </si>
  <si>
    <t>MONITOR ACTECK</t>
  </si>
  <si>
    <t>INTEL CORE</t>
  </si>
  <si>
    <t>IMPRESORA BROTHER DCP</t>
  </si>
  <si>
    <t>DCP 1617MM</t>
  </si>
  <si>
    <t>U632980F4L1555572</t>
  </si>
  <si>
    <t>C.P. JULIO CESAR GANDARA REYES</t>
  </si>
  <si>
    <t>QEP EDUARDO SANCHEZ SALAZAR</t>
  </si>
  <si>
    <t>PLANEACION E INOVACION Y ATENCION CIUDADANA</t>
  </si>
  <si>
    <t>RELACION DE MOBILIARIO Y EQUIPO AL 06 DE AGOSTO 2025</t>
  </si>
  <si>
    <t>IMPRESORA DE TARJETAS MARCA ZEBRA</t>
  </si>
  <si>
    <t>ZC 300</t>
  </si>
  <si>
    <t>C31244301020</t>
  </si>
  <si>
    <t xml:space="preserve">PLANEACION E INOVACION </t>
  </si>
  <si>
    <t>TOTAL AL 31 DIC 2025</t>
  </si>
  <si>
    <t>AL 31 DE DICIEMBRE DE 2025</t>
  </si>
  <si>
    <t>TOTAL DE MOBILIARIO Y EQUIPO AL 31 DE DICIEMBRE DE 2025</t>
  </si>
  <si>
    <t xml:space="preserve">PLACA VIBRATORIA </t>
  </si>
  <si>
    <t>BPS1340 AW</t>
  </si>
  <si>
    <t>JK8</t>
  </si>
  <si>
    <t>PROYECTOR MARCA BENQ</t>
  </si>
  <si>
    <t>MS560</t>
  </si>
  <si>
    <t>PD84R001899000</t>
  </si>
  <si>
    <t>GENERADOR DE ENERGIA</t>
  </si>
  <si>
    <t>PB60000B</t>
  </si>
  <si>
    <t>1 COCINETA 305 MTS X 70 CM</t>
  </si>
  <si>
    <t xml:space="preserve">1 COCINETA 3.5 MTS X 70 CM </t>
  </si>
  <si>
    <t xml:space="preserve">OFICIALIA DE PARTES </t>
  </si>
  <si>
    <t>ESCNER HP SCAN JET</t>
  </si>
  <si>
    <t>PRO 300SAADF</t>
  </si>
  <si>
    <t>RELACION DE MOBILIARIO Y EQUIPO AL 06 DE OCTUBRE 2025</t>
  </si>
  <si>
    <t>LIC DULCE PATRICIA PUENTE VAZQUEZ</t>
  </si>
  <si>
    <t xml:space="preserve">OFILIA DE PARTES </t>
  </si>
  <si>
    <t>PC GAB ACTECK KIOTO MICRO</t>
  </si>
  <si>
    <t xml:space="preserve">MONITOR 28.3/60 CM LCD ACER </t>
  </si>
  <si>
    <t>MMV4UAA005422200ACD3511</t>
  </si>
  <si>
    <t>PROF SAMUEL REYES DIAZ</t>
  </si>
  <si>
    <t>C,P. JULIO CESAR GANDARA REYES</t>
  </si>
  <si>
    <t xml:space="preserve">MULTIFUNCIONA NBROTHER </t>
  </si>
  <si>
    <t>DCPL L3560CDW</t>
  </si>
  <si>
    <t>U67022F5N157603</t>
  </si>
  <si>
    <t xml:space="preserve">ICSP SAN ROBERTO </t>
  </si>
  <si>
    <t>COCINA NTEGRAL</t>
  </si>
  <si>
    <t>HORNO DE MICRONDAS MARCA MABE COLRO GRIS</t>
  </si>
  <si>
    <t>PANTALLA SANSUI 50" COLOR NEGRO</t>
  </si>
  <si>
    <t>ESTUFA MARCA WHIEPOL COLOR GRIS</t>
  </si>
  <si>
    <t>REFRIGERADOR MARCA MABE COLOR GRIS 11PIES</t>
  </si>
  <si>
    <t>D14EGFN104</t>
  </si>
  <si>
    <t>ENERGY SABER</t>
  </si>
  <si>
    <t>RELACION DE MOBILIARIO Y EQUIPO AL 11 DE DICIEMBRE  2025</t>
  </si>
  <si>
    <t xml:space="preserve">PROF ARNULFO TORRES AGUILAR </t>
  </si>
  <si>
    <t xml:space="preserve">ICSP </t>
  </si>
  <si>
    <t>DESGROSADORA MARCA STHILL COLOR NARANJA</t>
  </si>
  <si>
    <t>F161</t>
  </si>
  <si>
    <t>DEPARTAMENTO DE LIMPIA</t>
  </si>
  <si>
    <t>C.P JULIO CESAR GANDARA REYES</t>
  </si>
  <si>
    <t>C RTURO RODRIGUEZ HERNANDEZ</t>
  </si>
  <si>
    <t>C ARTURO RODRIGUEZ HERNANCEZ</t>
  </si>
  <si>
    <t>C.P.JULIO CESAR GANDARA REYES</t>
  </si>
  <si>
    <t>LIC CRISTIAN RAMIREZ DIAZ</t>
  </si>
  <si>
    <t xml:space="preserve">ADMINISTRACION 2024-2027 </t>
  </si>
  <si>
    <t>ING HELIODORO TIENDA GRIMALDO</t>
  </si>
  <si>
    <t>C,P, JULIO CESAR GANDARA REYES</t>
  </si>
  <si>
    <t xml:space="preserve">C.P JULIO CESAR GANDARA REYES </t>
  </si>
  <si>
    <t>C ARTURO ORDRIGUEZ HERNANDEZ</t>
  </si>
  <si>
    <t>PROF ALDO YAHIR DE LA CRUZ ABURTO</t>
  </si>
  <si>
    <t>C ARTURO RODRIGUES HERNANDEZ</t>
  </si>
  <si>
    <t>C.P, JULIO CESAR GANDARA REYES</t>
  </si>
  <si>
    <t>C.P´JULIO CESAR GANDARA REYES</t>
  </si>
  <si>
    <t>C.P  JULIO CESAR GANDRA REYES</t>
  </si>
  <si>
    <t>169  VEHICULOS</t>
  </si>
  <si>
    <t>6+20</t>
  </si>
  <si>
    <t>UNIDAD DEPORTIVA, SALON BERNAL CAMBIO DE DEPTO A PETICION  DE DIR RECREACION Y DEPORTES. PRESENTO OFICIO FIRMADO DE CONFORMIDAD</t>
  </si>
  <si>
    <t>18+42</t>
  </si>
  <si>
    <t>19+34</t>
  </si>
  <si>
    <t>(1) COCINETA LINEAL CON MEDIDAS DE 3.60M FABRICADA EN MELAMINA DE 15mm</t>
  </si>
  <si>
    <t>(1)GABINETE DE 0.85 MTS CON 3 CAJONES, ALACENA CON 3 PUERTAS,(1)ALACENA PARA MICRO,(2)PUERTAS,(2)REPISAS FLOTADAS</t>
  </si>
  <si>
    <t>71+19</t>
  </si>
  <si>
    <t>18+26</t>
  </si>
  <si>
    <t>18+4</t>
  </si>
  <si>
    <t>9+77</t>
  </si>
  <si>
    <t>son del ejercicio 2025, se incluyen en bienes menores,  quitar de este  formato</t>
  </si>
  <si>
    <t>DESTACAMENTO SEDENA son del ejercicio 2025, se incluyen en bienes menores,  quitar de este  formato</t>
  </si>
  <si>
    <t>Arturo Rodriguez Hernandez</t>
  </si>
  <si>
    <t>Encargado de Patrimonio Municipal</t>
  </si>
  <si>
    <t>ch.11249 pagado en el 2025</t>
  </si>
  <si>
    <t>ED LED MX</t>
  </si>
  <si>
    <t>TABLERO DIGITAL NEGRO PARA GIMNASIO MUNICIPAL</t>
  </si>
  <si>
    <t>COMPRESOR DE AIRE ELECTRICO, NEGRO</t>
  </si>
  <si>
    <t>CORTDAORA DE CONCRETO SUPER</t>
  </si>
  <si>
    <t>TOLDO  ESTRUCTURA GALVANIZADA  DE 6X6  Y LONA  BLANCA GRUESA CON BASTILLA Y ACCESORIOS</t>
  </si>
  <si>
    <t>LONA DE REPUESTO PARA TOLDO 6X6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</si>
</sst>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164" formatCode="0.00000000000E+00"/>
    <numFmt numFmtId="165" formatCode="0.000000000000E+00"/>
    <numFmt numFmtId="166" formatCode="0.0000000000000000000E+00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9"/>
      <color theme="1"/>
      <name val="Arial"/>
      <family val="2"/>
    </font>
    <font>
      <b/>
      <sz val="13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4">
    <xf numFmtId="0" fontId="0" fillId="0" borderId="0" xfId="0"/>
    <xf numFmtId="0" fontId="0" fillId="0" borderId="0" xfId="0" applyFill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4" xfId="0" applyBorder="1" applyAlignment="1"/>
    <xf numFmtId="0" fontId="0" fillId="0" borderId="0" xfId="0" applyBorder="1" applyAlignment="1"/>
    <xf numFmtId="0" fontId="1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/>
    <xf numFmtId="0" fontId="0" fillId="0" borderId="1" xfId="0" applyBorder="1" applyAlignme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Alignment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6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0" fontId="0" fillId="0" borderId="14" xfId="0" applyFont="1" applyFill="1" applyBorder="1" applyAlignment="1"/>
    <xf numFmtId="0" fontId="0" fillId="0" borderId="0" xfId="0" applyFont="1" applyFill="1" applyBorder="1" applyAlignment="1"/>
    <xf numFmtId="0" fontId="1" fillId="0" borderId="14" xfId="0" applyFont="1" applyFill="1" applyBorder="1" applyAlignment="1"/>
    <xf numFmtId="0" fontId="0" fillId="0" borderId="14" xfId="0" applyFill="1" applyBorder="1" applyAlignment="1"/>
    <xf numFmtId="0" fontId="1" fillId="0" borderId="17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4" xfId="0" applyFill="1" applyBorder="1" applyAlignment="1"/>
    <xf numFmtId="0" fontId="1" fillId="0" borderId="6" xfId="0" applyFont="1" applyFill="1" applyBorder="1" applyAlignment="1"/>
    <xf numFmtId="0" fontId="0" fillId="0" borderId="10" xfId="0" applyFill="1" applyBorder="1"/>
    <xf numFmtId="0" fontId="0" fillId="0" borderId="12" xfId="0" applyFill="1" applyBorder="1"/>
    <xf numFmtId="0" fontId="17" fillId="0" borderId="6" xfId="0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ont="1" applyFill="1" applyBorder="1" applyAlignment="1"/>
    <xf numFmtId="0" fontId="0" fillId="0" borderId="1" xfId="0" applyFill="1" applyBorder="1" applyAlignment="1"/>
    <xf numFmtId="0" fontId="5" fillId="0" borderId="0" xfId="0" applyFont="1" applyFill="1" applyBorder="1" applyAlignment="1"/>
    <xf numFmtId="3" fontId="12" fillId="0" borderId="6" xfId="0" applyNumberFormat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33" fillId="0" borderId="0" xfId="0" applyFont="1" applyFill="1"/>
    <xf numFmtId="0" fontId="0" fillId="0" borderId="6" xfId="0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0" fillId="0" borderId="11" xfId="0" applyFill="1" applyBorder="1"/>
    <xf numFmtId="0" fontId="25" fillId="0" borderId="6" xfId="0" applyNumberFormat="1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14" fillId="0" borderId="6" xfId="0" applyNumberFormat="1" applyFon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3" xfId="0" applyFill="1" applyBorder="1" applyAlignment="1"/>
    <xf numFmtId="0" fontId="0" fillId="0" borderId="5" xfId="0" applyFill="1" applyBorder="1" applyAlignment="1"/>
    <xf numFmtId="0" fontId="0" fillId="0" borderId="10" xfId="0" applyNumberFormat="1" applyFont="1" applyFill="1" applyBorder="1" applyAlignment="1">
      <alignment horizontal="center"/>
    </xf>
    <xf numFmtId="0" fontId="0" fillId="0" borderId="14" xfId="0" applyFill="1" applyBorder="1"/>
    <xf numFmtId="0" fontId="34" fillId="0" borderId="0" xfId="0" applyFont="1" applyFill="1"/>
    <xf numFmtId="0" fontId="0" fillId="0" borderId="6" xfId="0" applyFill="1" applyBorder="1" applyAlignment="1">
      <alignment horizontal="center" wrapText="1"/>
    </xf>
    <xf numFmtId="0" fontId="22" fillId="0" borderId="6" xfId="0" applyNumberFormat="1" applyFont="1" applyFill="1" applyBorder="1" applyAlignment="1">
      <alignment horizontal="center"/>
    </xf>
    <xf numFmtId="0" fontId="23" fillId="0" borderId="6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0" fillId="0" borderId="6" xfId="0" applyNumberFormat="1" applyFont="1" applyFill="1" applyBorder="1" applyAlignment="1">
      <alignment horizontal="center"/>
    </xf>
    <xf numFmtId="0" fontId="32" fillId="0" borderId="0" xfId="0" applyFont="1" applyFill="1"/>
    <xf numFmtId="0" fontId="20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/>
    </xf>
    <xf numFmtId="0" fontId="29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7" xfId="0" applyFill="1" applyBorder="1"/>
    <xf numFmtId="0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13" xfId="0" applyNumberFormat="1" applyFont="1" applyFill="1" applyBorder="1" applyAlignment="1">
      <alignment horizontal="center"/>
    </xf>
    <xf numFmtId="0" fontId="0" fillId="0" borderId="7" xfId="0" applyNumberFormat="1" applyFont="1" applyFill="1" applyBorder="1" applyAlignment="1">
      <alignment horizontal="center"/>
    </xf>
    <xf numFmtId="0" fontId="0" fillId="0" borderId="0" xfId="0" applyFont="1" applyFill="1"/>
    <xf numFmtId="3" fontId="0" fillId="0" borderId="6" xfId="0" applyNumberForma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164" fontId="0" fillId="0" borderId="10" xfId="0" applyNumberFormat="1" applyFill="1" applyBorder="1" applyAlignment="1"/>
    <xf numFmtId="164" fontId="0" fillId="0" borderId="12" xfId="0" applyNumberFormat="1" applyFill="1" applyBorder="1" applyAlignment="1"/>
    <xf numFmtId="0" fontId="11" fillId="0" borderId="6" xfId="0" applyNumberFormat="1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vertical="center"/>
    </xf>
    <xf numFmtId="0" fontId="0" fillId="0" borderId="0" xfId="0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9" xfId="0" applyFill="1" applyBorder="1" applyAlignment="1">
      <alignment wrapText="1"/>
    </xf>
    <xf numFmtId="0" fontId="33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0" fillId="0" borderId="6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8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12" fontId="0" fillId="0" borderId="10" xfId="0" applyNumberFormat="1" applyFill="1" applyBorder="1" applyAlignment="1">
      <alignment horizontal="center"/>
    </xf>
    <xf numFmtId="12" fontId="0" fillId="0" borderId="12" xfId="0" applyNumberForma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0" fontId="12" fillId="0" borderId="6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0" fillId="0" borderId="10" xfId="0" applyNumberFormat="1" applyFill="1" applyBorder="1" applyAlignment="1">
      <alignment horizontal="left"/>
    </xf>
    <xf numFmtId="0" fontId="0" fillId="0" borderId="11" xfId="0" applyNumberFormat="1" applyFill="1" applyBorder="1" applyAlignment="1">
      <alignment horizontal="left"/>
    </xf>
    <xf numFmtId="0" fontId="0" fillId="0" borderId="12" xfId="0" applyNumberFormat="1" applyFill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2" fillId="0" borderId="10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/>
    </xf>
    <xf numFmtId="49" fontId="0" fillId="0" borderId="6" xfId="0" applyNumberFormat="1" applyFill="1" applyBorder="1" applyAlignment="1">
      <alignment horizontal="center"/>
    </xf>
    <xf numFmtId="0" fontId="29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wrapText="1"/>
    </xf>
    <xf numFmtId="0" fontId="37" fillId="0" borderId="16" xfId="0" applyFont="1" applyFill="1" applyBorder="1" applyAlignment="1">
      <alignment horizont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6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19" fillId="0" borderId="0" xfId="0" applyFont="1" applyFill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38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166" fontId="0" fillId="0" borderId="6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12" fontId="0" fillId="0" borderId="10" xfId="0" applyNumberFormat="1" applyFont="1" applyFill="1" applyBorder="1" applyAlignment="1">
      <alignment horizontal="center"/>
    </xf>
    <xf numFmtId="12" fontId="0" fillId="0" borderId="12" xfId="0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12" fontId="0" fillId="0" borderId="10" xfId="0" applyNumberFormat="1" applyFill="1" applyBorder="1" applyAlignment="1">
      <alignment horizontal="center"/>
    </xf>
    <xf numFmtId="12" fontId="0" fillId="0" borderId="12" xfId="0" applyNumberForma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12" fontId="0" fillId="0" borderId="6" xfId="0" applyNumberFormat="1" applyFill="1" applyBorder="1" applyAlignment="1">
      <alignment horizontal="center"/>
    </xf>
    <xf numFmtId="12" fontId="4" fillId="0" borderId="6" xfId="0" applyNumberFormat="1" applyFont="1" applyFill="1" applyBorder="1" applyAlignment="1">
      <alignment horizontal="center"/>
    </xf>
    <xf numFmtId="12" fontId="4" fillId="0" borderId="10" xfId="0" applyNumberFormat="1" applyFont="1" applyFill="1" applyBorder="1" applyAlignment="1">
      <alignment horizontal="center"/>
    </xf>
    <xf numFmtId="12" fontId="4" fillId="0" borderId="12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1" fontId="4" fillId="0" borderId="12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0" fillId="0" borderId="10" xfId="0" applyFill="1" applyBorder="1" applyAlignment="1"/>
    <xf numFmtId="0" fontId="0" fillId="0" borderId="11" xfId="0" applyFill="1" applyBorder="1" applyAlignment="1"/>
    <xf numFmtId="0" fontId="0" fillId="0" borderId="12" xfId="0" applyFill="1" applyBorder="1" applyAlignment="1"/>
    <xf numFmtId="6" fontId="0" fillId="0" borderId="6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6" fontId="0" fillId="0" borderId="6" xfId="0" applyNumberFormat="1" applyFill="1" applyBorder="1" applyAlignment="1"/>
    <xf numFmtId="0" fontId="0" fillId="0" borderId="6" xfId="0" applyFill="1" applyBorder="1" applyAlignment="1"/>
    <xf numFmtId="6" fontId="0" fillId="0" borderId="6" xfId="0" applyNumberFormat="1" applyFill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11" fontId="0" fillId="0" borderId="6" xfId="0" applyNumberFormat="1" applyFill="1" applyBorder="1" applyAlignment="1">
      <alignment horizontal="center"/>
    </xf>
    <xf numFmtId="0" fontId="14" fillId="0" borderId="11" xfId="0" applyFont="1" applyFill="1" applyBorder="1" applyAlignment="1">
      <alignment horizontal="left"/>
    </xf>
    <xf numFmtId="0" fontId="14" fillId="0" borderId="12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/>
    </xf>
    <xf numFmtId="165" fontId="0" fillId="0" borderId="10" xfId="0" applyNumberFormat="1" applyFill="1" applyBorder="1" applyAlignment="1">
      <alignment horizontal="center"/>
    </xf>
    <xf numFmtId="165" fontId="0" fillId="0" borderId="12" xfId="0" applyNumberForma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32" fillId="0" borderId="6" xfId="0" applyFont="1" applyFill="1" applyBorder="1" applyAlignment="1">
      <alignment horizontal="center"/>
    </xf>
    <xf numFmtId="12" fontId="1" fillId="0" borderId="6" xfId="0" applyNumberFormat="1" applyFont="1" applyFill="1" applyBorder="1" applyAlignment="1">
      <alignment horizontal="center"/>
    </xf>
    <xf numFmtId="12" fontId="14" fillId="0" borderId="6" xfId="0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left"/>
    </xf>
    <xf numFmtId="0" fontId="21" fillId="0" borderId="11" xfId="0" applyFont="1" applyFill="1" applyBorder="1" applyAlignment="1">
      <alignment horizontal="left"/>
    </xf>
    <xf numFmtId="0" fontId="21" fillId="0" borderId="12" xfId="0" applyFont="1" applyFill="1" applyBorder="1" applyAlignment="1">
      <alignment horizontal="left"/>
    </xf>
    <xf numFmtId="12" fontId="25" fillId="0" borderId="10" xfId="0" applyNumberFormat="1" applyFont="1" applyFill="1" applyBorder="1" applyAlignment="1">
      <alignment horizontal="center"/>
    </xf>
    <xf numFmtId="12" fontId="25" fillId="0" borderId="12" xfId="0" applyNumberFormat="1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left"/>
    </xf>
    <xf numFmtId="0" fontId="25" fillId="0" borderId="11" xfId="0" applyFont="1" applyFill="1" applyBorder="1" applyAlignment="1">
      <alignment horizontal="left"/>
    </xf>
    <xf numFmtId="0" fontId="25" fillId="0" borderId="12" xfId="0" applyFont="1" applyFill="1" applyBorder="1" applyAlignment="1">
      <alignment horizontal="left"/>
    </xf>
    <xf numFmtId="0" fontId="31" fillId="0" borderId="0" xfId="0" applyFont="1" applyFill="1" applyAlignment="1">
      <alignment horizontal="center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10" xfId="0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19" fillId="0" borderId="6" xfId="0" applyFont="1" applyFill="1" applyBorder="1" applyAlignment="1">
      <alignment horizontal="center"/>
    </xf>
    <xf numFmtId="12" fontId="17" fillId="0" borderId="10" xfId="0" applyNumberFormat="1" applyFont="1" applyFill="1" applyBorder="1" applyAlignment="1">
      <alignment horizontal="center"/>
    </xf>
    <xf numFmtId="12" fontId="17" fillId="0" borderId="12" xfId="0" applyNumberFormat="1" applyFont="1" applyFill="1" applyBorder="1" applyAlignment="1">
      <alignment horizontal="center"/>
    </xf>
    <xf numFmtId="12" fontId="20" fillId="0" borderId="10" xfId="0" applyNumberFormat="1" applyFont="1" applyFill="1" applyBorder="1" applyAlignment="1">
      <alignment horizontal="center"/>
    </xf>
    <xf numFmtId="12" fontId="20" fillId="0" borderId="12" xfId="0" applyNumberFormat="1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11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4" fillId="0" borderId="10" xfId="0" applyFont="1" applyFill="1" applyBorder="1" applyAlignment="1">
      <alignment horizontal="left"/>
    </xf>
    <xf numFmtId="0" fontId="24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164" fontId="0" fillId="0" borderId="6" xfId="0" applyNumberForma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0" fillId="0" borderId="6" xfId="0" applyNumberFormat="1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23" fillId="0" borderId="10" xfId="0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2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12" fontId="0" fillId="0" borderId="0" xfId="0" applyNumberFormat="1" applyFill="1" applyBorder="1" applyAlignment="1">
      <alignment horizontal="center"/>
    </xf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12" xfId="0" applyFont="1" applyFill="1" applyBorder="1" applyAlignment="1"/>
    <xf numFmtId="0" fontId="0" fillId="0" borderId="6" xfId="0" applyNumberFormat="1" applyFont="1" applyFill="1" applyBorder="1" applyAlignment="1">
      <alignment horizontal="left"/>
    </xf>
    <xf numFmtId="11" fontId="0" fillId="0" borderId="10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left"/>
    </xf>
    <xf numFmtId="0" fontId="0" fillId="0" borderId="11" xfId="0" applyNumberFormat="1" applyFill="1" applyBorder="1" applyAlignment="1">
      <alignment horizontal="left"/>
    </xf>
    <xf numFmtId="0" fontId="0" fillId="0" borderId="12" xfId="0" applyNumberFormat="1" applyFill="1" applyBorder="1" applyAlignment="1">
      <alignment horizontal="left"/>
    </xf>
    <xf numFmtId="0" fontId="3" fillId="0" borderId="10" xfId="0" applyNumberFormat="1" applyFont="1" applyFill="1" applyBorder="1" applyAlignment="1">
      <alignment horizontal="left"/>
    </xf>
    <xf numFmtId="0" fontId="3" fillId="0" borderId="11" xfId="0" applyNumberFormat="1" applyFont="1" applyFill="1" applyBorder="1" applyAlignment="1">
      <alignment horizontal="left"/>
    </xf>
    <xf numFmtId="0" fontId="3" fillId="0" borderId="12" xfId="0" applyNumberFormat="1" applyFont="1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12" fontId="16" fillId="0" borderId="10" xfId="0" applyNumberFormat="1" applyFont="1" applyFill="1" applyBorder="1" applyAlignment="1">
      <alignment horizontal="center"/>
    </xf>
    <xf numFmtId="12" fontId="16" fillId="0" borderId="12" xfId="0" applyNumberFormat="1" applyFont="1" applyFill="1" applyBorder="1" applyAlignment="1">
      <alignment horizontal="center"/>
    </xf>
    <xf numFmtId="12" fontId="18" fillId="0" borderId="10" xfId="0" applyNumberFormat="1" applyFont="1" applyFill="1" applyBorder="1" applyAlignment="1">
      <alignment horizontal="center"/>
    </xf>
    <xf numFmtId="12" fontId="18" fillId="0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2" fontId="0" fillId="0" borderId="6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2" fillId="0" borderId="10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left"/>
    </xf>
    <xf numFmtId="0" fontId="22" fillId="0" borderId="12" xfId="0" applyFont="1" applyFill="1" applyBorder="1" applyAlignment="1">
      <alignment horizontal="left"/>
    </xf>
    <xf numFmtId="49" fontId="0" fillId="0" borderId="10" xfId="0" applyNumberFormat="1" applyFont="1" applyFill="1" applyBorder="1" applyAlignment="1">
      <alignment horizontal="center"/>
    </xf>
    <xf numFmtId="49" fontId="0" fillId="0" borderId="12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left" wrapText="1"/>
    </xf>
    <xf numFmtId="0" fontId="30" fillId="0" borderId="10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0" fillId="0" borderId="6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left"/>
    </xf>
    <xf numFmtId="0" fontId="19" fillId="0" borderId="11" xfId="0" applyFont="1" applyFill="1" applyBorder="1" applyAlignment="1">
      <alignment horizontal="left"/>
    </xf>
    <xf numFmtId="0" fontId="19" fillId="0" borderId="12" xfId="0" applyFont="1" applyFill="1" applyBorder="1" applyAlignment="1">
      <alignment horizontal="left"/>
    </xf>
    <xf numFmtId="0" fontId="19" fillId="0" borderId="1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49" fontId="19" fillId="0" borderId="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left"/>
    </xf>
    <xf numFmtId="49" fontId="0" fillId="0" borderId="6" xfId="0" applyNumberForma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/>
    </xf>
    <xf numFmtId="164" fontId="19" fillId="0" borderId="10" xfId="0" applyNumberFormat="1" applyFont="1" applyFill="1" applyBorder="1" applyAlignment="1">
      <alignment horizontal="center"/>
    </xf>
    <xf numFmtId="164" fontId="19" fillId="0" borderId="12" xfId="0" applyNumberFormat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2" fontId="4" fillId="0" borderId="11" xfId="0" applyNumberFormat="1" applyFont="1" applyFill="1" applyBorder="1" applyAlignment="1">
      <alignment horizontal="center"/>
    </xf>
    <xf numFmtId="12" fontId="19" fillId="0" borderId="10" xfId="0" applyNumberFormat="1" applyFont="1" applyFill="1" applyBorder="1" applyAlignment="1">
      <alignment horizontal="center"/>
    </xf>
    <xf numFmtId="12" fontId="19" fillId="0" borderId="12" xfId="0" applyNumberFormat="1" applyFont="1" applyFill="1" applyBorder="1" applyAlignment="1">
      <alignment horizontal="center"/>
    </xf>
    <xf numFmtId="11" fontId="19" fillId="0" borderId="10" xfId="0" applyNumberFormat="1" applyFont="1" applyFill="1" applyBorder="1" applyAlignment="1">
      <alignment horizontal="left"/>
    </xf>
    <xf numFmtId="11" fontId="19" fillId="0" borderId="11" xfId="0" applyNumberFormat="1" applyFont="1" applyFill="1" applyBorder="1" applyAlignment="1">
      <alignment horizontal="left"/>
    </xf>
    <xf numFmtId="11" fontId="19" fillId="0" borderId="12" xfId="0" applyNumberFormat="1" applyFont="1" applyFill="1" applyBorder="1" applyAlignment="1">
      <alignment horizontal="left"/>
    </xf>
    <xf numFmtId="0" fontId="29" fillId="0" borderId="10" xfId="0" applyFont="1" applyFill="1" applyBorder="1" applyAlignment="1">
      <alignment horizontal="left"/>
    </xf>
    <xf numFmtId="0" fontId="29" fillId="0" borderId="11" xfId="0" applyFont="1" applyFill="1" applyBorder="1" applyAlignment="1">
      <alignment horizontal="left"/>
    </xf>
    <xf numFmtId="0" fontId="29" fillId="0" borderId="12" xfId="0" applyFont="1" applyFill="1" applyBorder="1" applyAlignment="1">
      <alignment horizontal="left"/>
    </xf>
    <xf numFmtId="0" fontId="29" fillId="0" borderId="6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left"/>
    </xf>
    <xf numFmtId="0" fontId="29" fillId="0" borderId="10" xfId="0" applyFont="1" applyFill="1" applyBorder="1" applyAlignment="1">
      <alignment horizontal="center"/>
    </xf>
    <xf numFmtId="0" fontId="29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49" fontId="0" fillId="0" borderId="11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0" fontId="22" fillId="0" borderId="6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4" fillId="0" borderId="10" xfId="0" applyNumberFormat="1" applyFont="1" applyFill="1" applyBorder="1" applyAlignment="1">
      <alignment horizontal="center"/>
    </xf>
    <xf numFmtId="0" fontId="4" fillId="0" borderId="12" xfId="0" applyNumberFormat="1" applyFont="1" applyFill="1" applyBorder="1" applyAlignment="1">
      <alignment horizontal="center"/>
    </xf>
    <xf numFmtId="0" fontId="23" fillId="0" borderId="10" xfId="0" applyNumberFormat="1" applyFont="1" applyFill="1" applyBorder="1" applyAlignment="1">
      <alignment horizontal="center"/>
    </xf>
    <xf numFmtId="0" fontId="23" fillId="0" borderId="12" xfId="0" applyNumberFormat="1" applyFont="1" applyFill="1" applyBorder="1" applyAlignment="1">
      <alignment horizontal="center"/>
    </xf>
    <xf numFmtId="12" fontId="0" fillId="0" borderId="2" xfId="0" applyNumberFormat="1" applyFill="1" applyBorder="1" applyAlignment="1">
      <alignment horizontal="center"/>
    </xf>
    <xf numFmtId="12" fontId="3" fillId="0" borderId="10" xfId="0" applyNumberFormat="1" applyFont="1" applyFill="1" applyBorder="1" applyAlignment="1">
      <alignment horizontal="center"/>
    </xf>
    <xf numFmtId="12" fontId="3" fillId="0" borderId="1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2" fontId="11" fillId="0" borderId="10" xfId="0" applyNumberFormat="1" applyFont="1" applyFill="1" applyBorder="1" applyAlignment="1">
      <alignment horizontal="center"/>
    </xf>
    <xf numFmtId="12" fontId="11" fillId="0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" fontId="0" fillId="0" borderId="6" xfId="0" applyNumberFormat="1" applyBorder="1" applyAlignment="1">
      <alignment horizontal="center"/>
    </xf>
    <xf numFmtId="12" fontId="0" fillId="0" borderId="10" xfId="0" applyNumberFormat="1" applyBorder="1" applyAlignment="1">
      <alignment horizontal="center"/>
    </xf>
    <xf numFmtId="12" fontId="0" fillId="0" borderId="12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5" fillId="0" borderId="1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0" fillId="0" borderId="12" xfId="0" applyFill="1" applyBorder="1" applyAlignment="1">
      <alignment wrapText="1"/>
    </xf>
    <xf numFmtId="0" fontId="1" fillId="0" borderId="25" xfId="0" applyFont="1" applyFill="1" applyBorder="1" applyAlignment="1">
      <alignment vertical="center" wrapText="1"/>
    </xf>
    <xf numFmtId="0" fontId="0" fillId="0" borderId="11" xfId="0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 wrapText="1"/>
    </xf>
    <xf numFmtId="0" fontId="26" fillId="0" borderId="6" xfId="0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/>
    </xf>
    <xf numFmtId="0" fontId="28" fillId="0" borderId="10" xfId="0" applyFont="1" applyFill="1" applyBorder="1" applyAlignment="1">
      <alignment horizontal="left"/>
    </xf>
    <xf numFmtId="0" fontId="28" fillId="0" borderId="11" xfId="0" applyFont="1" applyFill="1" applyBorder="1" applyAlignment="1">
      <alignment horizontal="left"/>
    </xf>
    <xf numFmtId="0" fontId="28" fillId="0" borderId="1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1412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97457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4" name="Picture 1" descr="escudo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94803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2148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114300</xdr:rowOff>
    </xdr:from>
    <xdr:to>
      <xdr:col>1</xdr:col>
      <xdr:colOff>1381</xdr:colOff>
      <xdr:row>3</xdr:row>
      <xdr:rowOff>133350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948295AB-014D-463B-89B9-C657997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1430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49</xdr:row>
      <xdr:rowOff>114300</xdr:rowOff>
    </xdr:from>
    <xdr:to>
      <xdr:col>1</xdr:col>
      <xdr:colOff>1381</xdr:colOff>
      <xdr:row>52</xdr:row>
      <xdr:rowOff>133350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948295AB-014D-463B-89B9-C657997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14300"/>
          <a:ext cx="1125331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97</xdr:row>
      <xdr:rowOff>11206</xdr:rowOff>
    </xdr:from>
    <xdr:to>
      <xdr:col>0</xdr:col>
      <xdr:colOff>654144</xdr:colOff>
      <xdr:row>101</xdr:row>
      <xdr:rowOff>62006</xdr:rowOff>
    </xdr:to>
    <xdr:pic>
      <xdr:nvPicPr>
        <xdr:cNvPr id="16" name="Picture 1" descr="escudo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146</xdr:row>
      <xdr:rowOff>11206</xdr:rowOff>
    </xdr:from>
    <xdr:to>
      <xdr:col>0</xdr:col>
      <xdr:colOff>654144</xdr:colOff>
      <xdr:row>150</xdr:row>
      <xdr:rowOff>62006</xdr:rowOff>
    </xdr:to>
    <xdr:pic>
      <xdr:nvPicPr>
        <xdr:cNvPr id="7" name="Picture 1" descr="escudo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195</xdr:row>
      <xdr:rowOff>11206</xdr:rowOff>
    </xdr:from>
    <xdr:to>
      <xdr:col>0</xdr:col>
      <xdr:colOff>654144</xdr:colOff>
      <xdr:row>199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68897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266</xdr:row>
      <xdr:rowOff>11206</xdr:rowOff>
    </xdr:from>
    <xdr:to>
      <xdr:col>0</xdr:col>
      <xdr:colOff>654144</xdr:colOff>
      <xdr:row>270</xdr:row>
      <xdr:rowOff>62006</xdr:rowOff>
    </xdr:to>
    <xdr:pic>
      <xdr:nvPicPr>
        <xdr:cNvPr id="24" name="Picture 1" descr="escudo">
          <a:extLst>
            <a:ext uri="{FF2B5EF4-FFF2-40B4-BE49-F238E27FC236}">
              <a16:creationId xmlns:a16="http://schemas.microsoft.com/office/drawing/2014/main" xmlns="" id="{00000000-0008-0000-0B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320</xdr:row>
      <xdr:rowOff>11206</xdr:rowOff>
    </xdr:from>
    <xdr:to>
      <xdr:col>0</xdr:col>
      <xdr:colOff>654144</xdr:colOff>
      <xdr:row>324</xdr:row>
      <xdr:rowOff>62006</xdr:rowOff>
    </xdr:to>
    <xdr:pic>
      <xdr:nvPicPr>
        <xdr:cNvPr id="32" name="Picture 1" descr="escudo">
          <a:extLst>
            <a:ext uri="{FF2B5EF4-FFF2-40B4-BE49-F238E27FC236}">
              <a16:creationId xmlns:a16="http://schemas.microsoft.com/office/drawing/2014/main" xmlns="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0" name="Picture 1" descr="escudo">
          <a:extLst>
            <a:ext uri="{FF2B5EF4-FFF2-40B4-BE49-F238E27FC236}">
              <a16:creationId xmlns:a16="http://schemas.microsoft.com/office/drawing/2014/main" xmlns="" id="{00000000-0008-0000-0B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2" name="Picture 1" descr="escudo">
          <a:extLst>
            <a:ext uri="{FF2B5EF4-FFF2-40B4-BE49-F238E27FC236}">
              <a16:creationId xmlns:a16="http://schemas.microsoft.com/office/drawing/2014/main" xmlns="" id="{00000000-0008-0000-0B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4" name="Picture 1" descr="escudo">
          <a:extLst>
            <a:ext uri="{FF2B5EF4-FFF2-40B4-BE49-F238E27FC236}">
              <a16:creationId xmlns:a16="http://schemas.microsoft.com/office/drawing/2014/main" xmlns="" id="{00000000-0008-0000-0B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46" name="Picture 1" descr="escudo">
          <a:extLst>
            <a:ext uri="{FF2B5EF4-FFF2-40B4-BE49-F238E27FC236}">
              <a16:creationId xmlns:a16="http://schemas.microsoft.com/office/drawing/2014/main" xmlns="" id="{00000000-0008-0000-0B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17954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374</xdr:row>
      <xdr:rowOff>11206</xdr:rowOff>
    </xdr:from>
    <xdr:to>
      <xdr:col>0</xdr:col>
      <xdr:colOff>654144</xdr:colOff>
      <xdr:row>378</xdr:row>
      <xdr:rowOff>62006</xdr:rowOff>
    </xdr:to>
    <xdr:pic>
      <xdr:nvPicPr>
        <xdr:cNvPr id="56" name="Picture 1" descr="escudo">
          <a:extLst>
            <a:ext uri="{FF2B5EF4-FFF2-40B4-BE49-F238E27FC236}">
              <a16:creationId xmlns:a16="http://schemas.microsoft.com/office/drawing/2014/main" xmlns="" id="{00000000-0008-0000-0B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482</xdr:row>
      <xdr:rowOff>11206</xdr:rowOff>
    </xdr:from>
    <xdr:to>
      <xdr:col>0</xdr:col>
      <xdr:colOff>654144</xdr:colOff>
      <xdr:row>486</xdr:row>
      <xdr:rowOff>62006</xdr:rowOff>
    </xdr:to>
    <xdr:pic>
      <xdr:nvPicPr>
        <xdr:cNvPr id="64" name="Picture 1" descr="escudo">
          <a:extLst>
            <a:ext uri="{FF2B5EF4-FFF2-40B4-BE49-F238E27FC236}">
              <a16:creationId xmlns:a16="http://schemas.microsoft.com/office/drawing/2014/main" xmlns="" id="{00000000-0008-0000-0B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158</xdr:row>
      <xdr:rowOff>11206</xdr:rowOff>
    </xdr:from>
    <xdr:to>
      <xdr:col>0</xdr:col>
      <xdr:colOff>654144</xdr:colOff>
      <xdr:row>162</xdr:row>
      <xdr:rowOff>62006</xdr:rowOff>
    </xdr:to>
    <xdr:pic>
      <xdr:nvPicPr>
        <xdr:cNvPr id="29" name="Picture 1" descr="escudo">
          <a:extLst>
            <a:ext uri="{FF2B5EF4-FFF2-40B4-BE49-F238E27FC236}">
              <a16:creationId xmlns:a16="http://schemas.microsoft.com/office/drawing/2014/main" xmlns="" id="{00000000-0008-0000-0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536</xdr:row>
      <xdr:rowOff>11206</xdr:rowOff>
    </xdr:from>
    <xdr:to>
      <xdr:col>0</xdr:col>
      <xdr:colOff>654144</xdr:colOff>
      <xdr:row>540</xdr:row>
      <xdr:rowOff>62006</xdr:rowOff>
    </xdr:to>
    <xdr:pic>
      <xdr:nvPicPr>
        <xdr:cNvPr id="33" name="Picture 1" descr="escudo">
          <a:extLst>
            <a:ext uri="{FF2B5EF4-FFF2-40B4-BE49-F238E27FC236}">
              <a16:creationId xmlns:a16="http://schemas.microsoft.com/office/drawing/2014/main" xmlns="" id="{00000000-0008-0000-0B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28" name="Picture 1" descr="escudo">
          <a:extLst>
            <a:ext uri="{FF2B5EF4-FFF2-40B4-BE49-F238E27FC236}">
              <a16:creationId xmlns:a16="http://schemas.microsoft.com/office/drawing/2014/main" xmlns="" id="{00000000-0008-0000-0B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0" name="Picture 1" descr="escudo">
          <a:extLst>
            <a:ext uri="{FF2B5EF4-FFF2-40B4-BE49-F238E27FC236}">
              <a16:creationId xmlns:a16="http://schemas.microsoft.com/office/drawing/2014/main" xmlns="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1" name="Picture 1" descr="escudo">
          <a:extLst>
            <a:ext uri="{FF2B5EF4-FFF2-40B4-BE49-F238E27FC236}">
              <a16:creationId xmlns:a16="http://schemas.microsoft.com/office/drawing/2014/main" xmlns="" id="{00000000-0008-0000-0B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4" name="Picture 1" descr="escudo">
          <a:extLst>
            <a:ext uri="{FF2B5EF4-FFF2-40B4-BE49-F238E27FC236}">
              <a16:creationId xmlns:a16="http://schemas.microsoft.com/office/drawing/2014/main" xmlns="" id="{00000000-0008-0000-0B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428</xdr:row>
      <xdr:rowOff>11206</xdr:rowOff>
    </xdr:from>
    <xdr:to>
      <xdr:col>0</xdr:col>
      <xdr:colOff>654144</xdr:colOff>
      <xdr:row>432</xdr:row>
      <xdr:rowOff>62006</xdr:rowOff>
    </xdr:to>
    <xdr:pic>
      <xdr:nvPicPr>
        <xdr:cNvPr id="35" name="Picture 1" descr="escudo">
          <a:extLst>
            <a:ext uri="{FF2B5EF4-FFF2-40B4-BE49-F238E27FC236}">
              <a16:creationId xmlns:a16="http://schemas.microsoft.com/office/drawing/2014/main" xmlns="" id="{00000000-0008-0000-0B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108</xdr:row>
      <xdr:rowOff>11206</xdr:rowOff>
    </xdr:from>
    <xdr:to>
      <xdr:col>0</xdr:col>
      <xdr:colOff>654144</xdr:colOff>
      <xdr:row>112</xdr:row>
      <xdr:rowOff>62006</xdr:rowOff>
    </xdr:to>
    <xdr:pic>
      <xdr:nvPicPr>
        <xdr:cNvPr id="20" name="Picture 1" descr="escudo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3346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1" name="Picture 1" descr="escudo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0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54</xdr:row>
      <xdr:rowOff>11206</xdr:rowOff>
    </xdr:from>
    <xdr:to>
      <xdr:col>0</xdr:col>
      <xdr:colOff>654144</xdr:colOff>
      <xdr:row>58</xdr:row>
      <xdr:rowOff>62006</xdr:rowOff>
    </xdr:to>
    <xdr:pic>
      <xdr:nvPicPr>
        <xdr:cNvPr id="23" name="Picture 1" descr="escudo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112059</xdr:colOff>
      <xdr:row>580</xdr:row>
      <xdr:rowOff>22412</xdr:rowOff>
    </xdr:from>
    <xdr:to>
      <xdr:col>0</xdr:col>
      <xdr:colOff>754997</xdr:colOff>
      <xdr:row>584</xdr:row>
      <xdr:rowOff>73212</xdr:rowOff>
    </xdr:to>
    <xdr:pic>
      <xdr:nvPicPr>
        <xdr:cNvPr id="22" name="Picture 1" descr="escudo">
          <a:extLst>
            <a:ext uri="{FF2B5EF4-FFF2-40B4-BE49-F238E27FC236}">
              <a16:creationId xmlns="" xmlns:a16="http://schemas.microsoft.com/office/drawing/2014/main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59" y="94929512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71437</xdr:colOff>
      <xdr:row>685</xdr:row>
      <xdr:rowOff>70037</xdr:rowOff>
    </xdr:from>
    <xdr:to>
      <xdr:col>0</xdr:col>
      <xdr:colOff>714375</xdr:colOff>
      <xdr:row>689</xdr:row>
      <xdr:rowOff>120837</xdr:rowOff>
    </xdr:to>
    <xdr:pic>
      <xdr:nvPicPr>
        <xdr:cNvPr id="25" name="Picture 1" descr="escudo">
          <a:extLst>
            <a:ext uri="{FF2B5EF4-FFF2-40B4-BE49-F238E27FC236}">
              <a16:creationId xmlns="" xmlns:a16="http://schemas.microsoft.com/office/drawing/2014/main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" y="131443600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71437</xdr:colOff>
      <xdr:row>633</xdr:row>
      <xdr:rowOff>70037</xdr:rowOff>
    </xdr:from>
    <xdr:to>
      <xdr:col>0</xdr:col>
      <xdr:colOff>714375</xdr:colOff>
      <xdr:row>637</xdr:row>
      <xdr:rowOff>120837</xdr:rowOff>
    </xdr:to>
    <xdr:pic>
      <xdr:nvPicPr>
        <xdr:cNvPr id="26" name="Picture 1" descr="escudo">
          <a:extLst>
            <a:ext uri="{FF2B5EF4-FFF2-40B4-BE49-F238E27FC236}">
              <a16:creationId xmlns="" xmlns:a16="http://schemas.microsoft.com/office/drawing/2014/main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" y="141921100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56029</xdr:colOff>
      <xdr:row>54</xdr:row>
      <xdr:rowOff>22412</xdr:rowOff>
    </xdr:from>
    <xdr:to>
      <xdr:col>0</xdr:col>
      <xdr:colOff>698967</xdr:colOff>
      <xdr:row>58</xdr:row>
      <xdr:rowOff>73212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0" y="995082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2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45975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8DF6AD55-3664-4ABD-BA83-3FB86A3A1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211231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94B5F3B3-6316-4DD5-9759-AD353C92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8034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32" name="Picture 1" descr="escudo">
          <a:extLst>
            <a:ext uri="{FF2B5EF4-FFF2-40B4-BE49-F238E27FC236}">
              <a16:creationId xmlns:a16="http://schemas.microsoft.com/office/drawing/2014/main" xmlns="" id="{00000000-0008-0000-0C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103</xdr:row>
      <xdr:rowOff>11206</xdr:rowOff>
    </xdr:from>
    <xdr:to>
      <xdr:col>0</xdr:col>
      <xdr:colOff>654144</xdr:colOff>
      <xdr:row>107</xdr:row>
      <xdr:rowOff>62006</xdr:rowOff>
    </xdr:to>
    <xdr:pic>
      <xdr:nvPicPr>
        <xdr:cNvPr id="50" name="Picture 1" descr="escudo">
          <a:extLst>
            <a:ext uri="{FF2B5EF4-FFF2-40B4-BE49-F238E27FC236}">
              <a16:creationId xmlns:a16="http://schemas.microsoft.com/office/drawing/2014/main" xmlns="" id="{00000000-0008-0000-0C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3579677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155</xdr:row>
      <xdr:rowOff>33612</xdr:rowOff>
    </xdr:from>
    <xdr:to>
      <xdr:col>0</xdr:col>
      <xdr:colOff>654144</xdr:colOff>
      <xdr:row>159</xdr:row>
      <xdr:rowOff>84412</xdr:rowOff>
    </xdr:to>
    <xdr:pic>
      <xdr:nvPicPr>
        <xdr:cNvPr id="36" name="Picture 1" descr="escudo">
          <a:extLst>
            <a:ext uri="{FF2B5EF4-FFF2-40B4-BE49-F238E27FC236}">
              <a16:creationId xmlns:a16="http://schemas.microsoft.com/office/drawing/2014/main" xmlns="" id="{00000000-0008-0000-0C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871705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311</xdr:row>
      <xdr:rowOff>33612</xdr:rowOff>
    </xdr:from>
    <xdr:to>
      <xdr:col>0</xdr:col>
      <xdr:colOff>654144</xdr:colOff>
      <xdr:row>315</xdr:row>
      <xdr:rowOff>84412</xdr:rowOff>
    </xdr:to>
    <xdr:pic>
      <xdr:nvPicPr>
        <xdr:cNvPr id="41" name="Picture 1" descr="escudo">
          <a:extLst>
            <a:ext uri="{FF2B5EF4-FFF2-40B4-BE49-F238E27FC236}">
              <a16:creationId xmlns:a16="http://schemas.microsoft.com/office/drawing/2014/main" xmlns="" id="{00000000-0008-0000-0C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363</xdr:row>
      <xdr:rowOff>33612</xdr:rowOff>
    </xdr:from>
    <xdr:to>
      <xdr:col>0</xdr:col>
      <xdr:colOff>654144</xdr:colOff>
      <xdr:row>367</xdr:row>
      <xdr:rowOff>84412</xdr:rowOff>
    </xdr:to>
    <xdr:pic>
      <xdr:nvPicPr>
        <xdr:cNvPr id="46" name="Picture 1" descr="escudo">
          <a:extLst>
            <a:ext uri="{FF2B5EF4-FFF2-40B4-BE49-F238E27FC236}">
              <a16:creationId xmlns:a16="http://schemas.microsoft.com/office/drawing/2014/main" xmlns="" id="{00000000-0008-0000-0C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259</xdr:row>
      <xdr:rowOff>33612</xdr:rowOff>
    </xdr:from>
    <xdr:to>
      <xdr:col>0</xdr:col>
      <xdr:colOff>654144</xdr:colOff>
      <xdr:row>263</xdr:row>
      <xdr:rowOff>84412</xdr:rowOff>
    </xdr:to>
    <xdr:pic>
      <xdr:nvPicPr>
        <xdr:cNvPr id="49" name="Picture 1" descr="escudo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3863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207</xdr:row>
      <xdr:rowOff>33612</xdr:rowOff>
    </xdr:from>
    <xdr:to>
      <xdr:col>0</xdr:col>
      <xdr:colOff>654144</xdr:colOff>
      <xdr:row>211</xdr:row>
      <xdr:rowOff>84412</xdr:rowOff>
    </xdr:to>
    <xdr:pic>
      <xdr:nvPicPr>
        <xdr:cNvPr id="69" name="Picture 1" descr="escudo">
          <a:extLst>
            <a:ext uri="{FF2B5EF4-FFF2-40B4-BE49-F238E27FC236}">
              <a16:creationId xmlns:a16="http://schemas.microsoft.com/office/drawing/2014/main" xmlns="" id="{00000000-0008-0000-0C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5413212"/>
          <a:ext cx="642938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415</xdr:row>
      <xdr:rowOff>33612</xdr:rowOff>
    </xdr:from>
    <xdr:to>
      <xdr:col>0</xdr:col>
      <xdr:colOff>654144</xdr:colOff>
      <xdr:row>419</xdr:row>
      <xdr:rowOff>84412</xdr:rowOff>
    </xdr:to>
    <xdr:pic>
      <xdr:nvPicPr>
        <xdr:cNvPr id="71" name="Picture 1" descr="escudo">
          <a:extLst>
            <a:ext uri="{FF2B5EF4-FFF2-40B4-BE49-F238E27FC236}">
              <a16:creationId xmlns:a16="http://schemas.microsoft.com/office/drawing/2014/main" xmlns="" id="{00000000-0008-0000-0C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01735212"/>
          <a:ext cx="642938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467</xdr:row>
      <xdr:rowOff>11206</xdr:rowOff>
    </xdr:from>
    <xdr:to>
      <xdr:col>0</xdr:col>
      <xdr:colOff>654144</xdr:colOff>
      <xdr:row>471</xdr:row>
      <xdr:rowOff>62006</xdr:rowOff>
    </xdr:to>
    <xdr:pic>
      <xdr:nvPicPr>
        <xdr:cNvPr id="27" name="Picture 1" descr="escudo">
          <a:extLst>
            <a:ext uri="{FF2B5EF4-FFF2-40B4-BE49-F238E27FC236}">
              <a16:creationId xmlns:a16="http://schemas.microsoft.com/office/drawing/2014/main" xmlns="" id="{00000000-0008-0000-0C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76359777"/>
          <a:ext cx="642938" cy="84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519</xdr:row>
      <xdr:rowOff>11206</xdr:rowOff>
    </xdr:from>
    <xdr:to>
      <xdr:col>0</xdr:col>
      <xdr:colOff>654144</xdr:colOff>
      <xdr:row>523</xdr:row>
      <xdr:rowOff>62006</xdr:rowOff>
    </xdr:to>
    <xdr:pic>
      <xdr:nvPicPr>
        <xdr:cNvPr id="13" name="Picture 1" descr="escudo">
          <a:extLst>
            <a:ext uri="{FF2B5EF4-FFF2-40B4-BE49-F238E27FC236}">
              <a16:creationId xmlns:a16="http://schemas.microsoft.com/office/drawing/2014/main" xmlns="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5496831"/>
          <a:ext cx="642938" cy="84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625</xdr:row>
      <xdr:rowOff>11206</xdr:rowOff>
    </xdr:from>
    <xdr:to>
      <xdr:col>0</xdr:col>
      <xdr:colOff>654144</xdr:colOff>
      <xdr:row>629</xdr:row>
      <xdr:rowOff>62006</xdr:rowOff>
    </xdr:to>
    <xdr:pic>
      <xdr:nvPicPr>
        <xdr:cNvPr id="18" name="Picture 1" descr="escudo">
          <a:extLst>
            <a:ext uri="{FF2B5EF4-FFF2-40B4-BE49-F238E27FC236}">
              <a16:creationId xmlns:a16="http://schemas.microsoft.com/office/drawing/2014/main" xmlns="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8461487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519</xdr:row>
      <xdr:rowOff>11206</xdr:rowOff>
    </xdr:from>
    <xdr:to>
      <xdr:col>0</xdr:col>
      <xdr:colOff>654144</xdr:colOff>
      <xdr:row>523</xdr:row>
      <xdr:rowOff>62006</xdr:rowOff>
    </xdr:to>
    <xdr:pic>
      <xdr:nvPicPr>
        <xdr:cNvPr id="19" name="Picture 1" descr="escudo">
          <a:extLst>
            <a:ext uri="{FF2B5EF4-FFF2-40B4-BE49-F238E27FC236}">
              <a16:creationId xmlns:a16="http://schemas.microsoft.com/office/drawing/2014/main" xmlns="" id="{00000000-0008-0000-0C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0627175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467</xdr:row>
      <xdr:rowOff>33612</xdr:rowOff>
    </xdr:from>
    <xdr:to>
      <xdr:col>0</xdr:col>
      <xdr:colOff>654144</xdr:colOff>
      <xdr:row>471</xdr:row>
      <xdr:rowOff>84412</xdr:rowOff>
    </xdr:to>
    <xdr:pic>
      <xdr:nvPicPr>
        <xdr:cNvPr id="20" name="Picture 1" descr="escudo">
          <a:extLst>
            <a:ext uri="{FF2B5EF4-FFF2-40B4-BE49-F238E27FC236}">
              <a16:creationId xmlns:a16="http://schemas.microsoft.com/office/drawing/2014/main" xmlns="" id="{00000000-0008-0000-0C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2815268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415</xdr:row>
      <xdr:rowOff>33612</xdr:rowOff>
    </xdr:from>
    <xdr:to>
      <xdr:col>0</xdr:col>
      <xdr:colOff>654144</xdr:colOff>
      <xdr:row>419</xdr:row>
      <xdr:rowOff>84412</xdr:rowOff>
    </xdr:to>
    <xdr:pic>
      <xdr:nvPicPr>
        <xdr:cNvPr id="21" name="Picture 1" descr="escudo">
          <a:extLst>
            <a:ext uri="{FF2B5EF4-FFF2-40B4-BE49-F238E27FC236}">
              <a16:creationId xmlns:a16="http://schemas.microsoft.com/office/drawing/2014/main" xmlns="" id="{00000000-0008-0000-0C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4980956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363</xdr:row>
      <xdr:rowOff>33612</xdr:rowOff>
    </xdr:from>
    <xdr:to>
      <xdr:col>0</xdr:col>
      <xdr:colOff>654144</xdr:colOff>
      <xdr:row>367</xdr:row>
      <xdr:rowOff>84412</xdr:rowOff>
    </xdr:to>
    <xdr:pic>
      <xdr:nvPicPr>
        <xdr:cNvPr id="22" name="Picture 1" descr="escudo">
          <a:extLst>
            <a:ext uri="{FF2B5EF4-FFF2-40B4-BE49-F238E27FC236}">
              <a16:creationId xmlns:a16="http://schemas.microsoft.com/office/drawing/2014/main" xmlns="" id="{00000000-0008-0000-0C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47146643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311</xdr:row>
      <xdr:rowOff>33612</xdr:rowOff>
    </xdr:from>
    <xdr:to>
      <xdr:col>0</xdr:col>
      <xdr:colOff>654144</xdr:colOff>
      <xdr:row>315</xdr:row>
      <xdr:rowOff>84412</xdr:rowOff>
    </xdr:to>
    <xdr:pic>
      <xdr:nvPicPr>
        <xdr:cNvPr id="23" name="Picture 1" descr="escudo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9312331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259</xdr:row>
      <xdr:rowOff>33612</xdr:rowOff>
    </xdr:from>
    <xdr:to>
      <xdr:col>0</xdr:col>
      <xdr:colOff>654144</xdr:colOff>
      <xdr:row>263</xdr:row>
      <xdr:rowOff>84412</xdr:rowOff>
    </xdr:to>
    <xdr:pic>
      <xdr:nvPicPr>
        <xdr:cNvPr id="24" name="Picture 1" descr="escudo">
          <a:extLst>
            <a:ext uri="{FF2B5EF4-FFF2-40B4-BE49-F238E27FC236}">
              <a16:creationId xmlns:a16="http://schemas.microsoft.com/office/drawing/2014/main" xmlns="" id="{00000000-0008-0000-0C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1454206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207</xdr:row>
      <xdr:rowOff>33612</xdr:rowOff>
    </xdr:from>
    <xdr:to>
      <xdr:col>0</xdr:col>
      <xdr:colOff>654144</xdr:colOff>
      <xdr:row>211</xdr:row>
      <xdr:rowOff>84412</xdr:rowOff>
    </xdr:to>
    <xdr:pic>
      <xdr:nvPicPr>
        <xdr:cNvPr id="25" name="Picture 1" descr="escudo">
          <a:extLst>
            <a:ext uri="{FF2B5EF4-FFF2-40B4-BE49-F238E27FC236}">
              <a16:creationId xmlns:a16="http://schemas.microsoft.com/office/drawing/2014/main" xmlns="" id="{00000000-0008-0000-0C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3619893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155</xdr:row>
      <xdr:rowOff>11206</xdr:rowOff>
    </xdr:from>
    <xdr:to>
      <xdr:col>0</xdr:col>
      <xdr:colOff>654144</xdr:colOff>
      <xdr:row>159</xdr:row>
      <xdr:rowOff>62006</xdr:rowOff>
    </xdr:to>
    <xdr:pic>
      <xdr:nvPicPr>
        <xdr:cNvPr id="28" name="Picture 1" descr="escudo">
          <a:extLst>
            <a:ext uri="{FF2B5EF4-FFF2-40B4-BE49-F238E27FC236}">
              <a16:creationId xmlns:a16="http://schemas.microsoft.com/office/drawing/2014/main" xmlns="" id="{00000000-0008-0000-0C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5751269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571</xdr:row>
      <xdr:rowOff>11206</xdr:rowOff>
    </xdr:from>
    <xdr:to>
      <xdr:col>0</xdr:col>
      <xdr:colOff>654144</xdr:colOff>
      <xdr:row>575</xdr:row>
      <xdr:rowOff>62006</xdr:rowOff>
    </xdr:to>
    <xdr:pic>
      <xdr:nvPicPr>
        <xdr:cNvPr id="26" name="Picture 1" descr="escudo">
          <a:extLst>
            <a:ext uri="{FF2B5EF4-FFF2-40B4-BE49-F238E27FC236}">
              <a16:creationId xmlns:a16="http://schemas.microsoft.com/office/drawing/2014/main" xmlns="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09274862"/>
          <a:ext cx="642938" cy="836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677</xdr:row>
      <xdr:rowOff>11206</xdr:rowOff>
    </xdr:from>
    <xdr:to>
      <xdr:col>0</xdr:col>
      <xdr:colOff>654144</xdr:colOff>
      <xdr:row>681</xdr:row>
      <xdr:rowOff>62006</xdr:rowOff>
    </xdr:to>
    <xdr:pic>
      <xdr:nvPicPr>
        <xdr:cNvPr id="29" name="Picture 1" descr="escudo">
          <a:extLst>
            <a:ext uri="{FF2B5EF4-FFF2-40B4-BE49-F238E27FC236}">
              <a16:creationId xmlns:a16="http://schemas.microsoft.com/office/drawing/2014/main" xmlns="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9585675"/>
          <a:ext cx="642938" cy="836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718</xdr:row>
      <xdr:rowOff>11206</xdr:rowOff>
    </xdr:from>
    <xdr:to>
      <xdr:col>0</xdr:col>
      <xdr:colOff>654144</xdr:colOff>
      <xdr:row>722</xdr:row>
      <xdr:rowOff>62006</xdr:rowOff>
    </xdr:to>
    <xdr:pic>
      <xdr:nvPicPr>
        <xdr:cNvPr id="30" name="Picture 1" descr="escudo">
          <a:extLst>
            <a:ext uri="{FF2B5EF4-FFF2-40B4-BE49-F238E27FC236}">
              <a16:creationId xmlns:a16="http://schemas.microsoft.com/office/drawing/2014/main" xmlns="" id="{91C51F85-B51B-4640-B50A-8DA30B1B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2339805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159</xdr:row>
      <xdr:rowOff>56030</xdr:rowOff>
    </xdr:from>
    <xdr:to>
      <xdr:col>0</xdr:col>
      <xdr:colOff>654144</xdr:colOff>
      <xdr:row>163</xdr:row>
      <xdr:rowOff>106830</xdr:rowOff>
    </xdr:to>
    <xdr:pic>
      <xdr:nvPicPr>
        <xdr:cNvPr id="26" name="Picture 1" descr="escudo">
          <a:extLst>
            <a:ext uri="{FF2B5EF4-FFF2-40B4-BE49-F238E27FC236}">
              <a16:creationId xmlns:a16="http://schemas.microsoft.com/office/drawing/2014/main" xmlns="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0625677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38" name="Picture 1" descr="escudo">
          <a:extLst>
            <a:ext uri="{FF2B5EF4-FFF2-40B4-BE49-F238E27FC236}">
              <a16:creationId xmlns:a16="http://schemas.microsoft.com/office/drawing/2014/main" xmlns="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318</xdr:row>
      <xdr:rowOff>11206</xdr:rowOff>
    </xdr:from>
    <xdr:to>
      <xdr:col>0</xdr:col>
      <xdr:colOff>654144</xdr:colOff>
      <xdr:row>322</xdr:row>
      <xdr:rowOff>62006</xdr:rowOff>
    </xdr:to>
    <xdr:pic>
      <xdr:nvPicPr>
        <xdr:cNvPr id="44" name="Picture 1" descr="escudo">
          <a:extLst>
            <a:ext uri="{FF2B5EF4-FFF2-40B4-BE49-F238E27FC236}">
              <a16:creationId xmlns:a16="http://schemas.microsoft.com/office/drawing/2014/main" xmlns="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371</xdr:row>
      <xdr:rowOff>11206</xdr:rowOff>
    </xdr:from>
    <xdr:to>
      <xdr:col>0</xdr:col>
      <xdr:colOff>654144</xdr:colOff>
      <xdr:row>375</xdr:row>
      <xdr:rowOff>62006</xdr:rowOff>
    </xdr:to>
    <xdr:pic>
      <xdr:nvPicPr>
        <xdr:cNvPr id="50" name="Picture 1" descr="escudo">
          <a:extLst>
            <a:ext uri="{FF2B5EF4-FFF2-40B4-BE49-F238E27FC236}">
              <a16:creationId xmlns:a16="http://schemas.microsoft.com/office/drawing/2014/main" xmlns="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424</xdr:row>
      <xdr:rowOff>11206</xdr:rowOff>
    </xdr:from>
    <xdr:to>
      <xdr:col>0</xdr:col>
      <xdr:colOff>654144</xdr:colOff>
      <xdr:row>428</xdr:row>
      <xdr:rowOff>62006</xdr:rowOff>
    </xdr:to>
    <xdr:pic>
      <xdr:nvPicPr>
        <xdr:cNvPr id="56" name="Picture 1" descr="escudo">
          <a:extLst>
            <a:ext uri="{FF2B5EF4-FFF2-40B4-BE49-F238E27FC236}">
              <a16:creationId xmlns:a16="http://schemas.microsoft.com/office/drawing/2014/main" xmlns="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731</xdr:row>
      <xdr:rowOff>11206</xdr:rowOff>
    </xdr:from>
    <xdr:to>
      <xdr:col>0</xdr:col>
      <xdr:colOff>654144</xdr:colOff>
      <xdr:row>735</xdr:row>
      <xdr:rowOff>62006</xdr:rowOff>
    </xdr:to>
    <xdr:pic>
      <xdr:nvPicPr>
        <xdr:cNvPr id="62" name="Picture 1" descr="escudo">
          <a:extLst>
            <a:ext uri="{FF2B5EF4-FFF2-40B4-BE49-F238E27FC236}">
              <a16:creationId xmlns:a16="http://schemas.microsoft.com/office/drawing/2014/main" xmlns="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772</xdr:row>
      <xdr:rowOff>0</xdr:rowOff>
    </xdr:from>
    <xdr:to>
      <xdr:col>0</xdr:col>
      <xdr:colOff>654144</xdr:colOff>
      <xdr:row>775</xdr:row>
      <xdr:rowOff>62006</xdr:rowOff>
    </xdr:to>
    <xdr:pic>
      <xdr:nvPicPr>
        <xdr:cNvPr id="74" name="Picture 1" descr="escudo">
          <a:extLst>
            <a:ext uri="{FF2B5EF4-FFF2-40B4-BE49-F238E27FC236}">
              <a16:creationId xmlns:a16="http://schemas.microsoft.com/office/drawing/2014/main" xmlns="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8102500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689</xdr:row>
      <xdr:rowOff>11206</xdr:rowOff>
    </xdr:from>
    <xdr:to>
      <xdr:col>0</xdr:col>
      <xdr:colOff>654144</xdr:colOff>
      <xdr:row>693</xdr:row>
      <xdr:rowOff>62006</xdr:rowOff>
    </xdr:to>
    <xdr:pic>
      <xdr:nvPicPr>
        <xdr:cNvPr id="33" name="Picture 1" descr="escudo">
          <a:extLst>
            <a:ext uri="{FF2B5EF4-FFF2-40B4-BE49-F238E27FC236}">
              <a16:creationId xmlns:a16="http://schemas.microsoft.com/office/drawing/2014/main" xmlns="" id="{00000000-0008-0000-0D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253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477</xdr:row>
      <xdr:rowOff>11206</xdr:rowOff>
    </xdr:from>
    <xdr:to>
      <xdr:col>0</xdr:col>
      <xdr:colOff>654144</xdr:colOff>
      <xdr:row>481</xdr:row>
      <xdr:rowOff>62006</xdr:rowOff>
    </xdr:to>
    <xdr:pic>
      <xdr:nvPicPr>
        <xdr:cNvPr id="18" name="Picture 1" descr="escudo">
          <a:extLst>
            <a:ext uri="{FF2B5EF4-FFF2-40B4-BE49-F238E27FC236}">
              <a16:creationId xmlns:a16="http://schemas.microsoft.com/office/drawing/2014/main" xmlns="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4353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265</xdr:row>
      <xdr:rowOff>11206</xdr:rowOff>
    </xdr:from>
    <xdr:to>
      <xdr:col>0</xdr:col>
      <xdr:colOff>654144</xdr:colOff>
      <xdr:row>269</xdr:row>
      <xdr:rowOff>62006</xdr:rowOff>
    </xdr:to>
    <xdr:pic>
      <xdr:nvPicPr>
        <xdr:cNvPr id="19" name="Picture 1" descr="escudo">
          <a:extLst>
            <a:ext uri="{FF2B5EF4-FFF2-40B4-BE49-F238E27FC236}">
              <a16:creationId xmlns:a16="http://schemas.microsoft.com/office/drawing/2014/main" xmlns="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2438529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809</xdr:row>
      <xdr:rowOff>11206</xdr:rowOff>
    </xdr:from>
    <xdr:to>
      <xdr:col>0</xdr:col>
      <xdr:colOff>654144</xdr:colOff>
      <xdr:row>813</xdr:row>
      <xdr:rowOff>62006</xdr:rowOff>
    </xdr:to>
    <xdr:pic>
      <xdr:nvPicPr>
        <xdr:cNvPr id="22" name="Picture 1" descr="escudo">
          <a:extLst>
            <a:ext uri="{FF2B5EF4-FFF2-40B4-BE49-F238E27FC236}">
              <a16:creationId xmlns:a16="http://schemas.microsoft.com/office/drawing/2014/main" xmlns="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370031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530</xdr:row>
      <xdr:rowOff>11206</xdr:rowOff>
    </xdr:from>
    <xdr:to>
      <xdr:col>0</xdr:col>
      <xdr:colOff>654144</xdr:colOff>
      <xdr:row>534</xdr:row>
      <xdr:rowOff>62006</xdr:rowOff>
    </xdr:to>
    <xdr:pic>
      <xdr:nvPicPr>
        <xdr:cNvPr id="17" name="Picture 1" descr="escudo">
          <a:extLst>
            <a:ext uri="{FF2B5EF4-FFF2-40B4-BE49-F238E27FC236}">
              <a16:creationId xmlns:a16="http://schemas.microsoft.com/office/drawing/2014/main" xmlns="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68602412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583</xdr:row>
      <xdr:rowOff>11206</xdr:rowOff>
    </xdr:from>
    <xdr:to>
      <xdr:col>0</xdr:col>
      <xdr:colOff>654144</xdr:colOff>
      <xdr:row>587</xdr:row>
      <xdr:rowOff>62006</xdr:rowOff>
    </xdr:to>
    <xdr:pic>
      <xdr:nvPicPr>
        <xdr:cNvPr id="20" name="Picture 1" descr="escudo">
          <a:extLst>
            <a:ext uri="{FF2B5EF4-FFF2-40B4-BE49-F238E27FC236}">
              <a16:creationId xmlns:a16="http://schemas.microsoft.com/office/drawing/2014/main" xmlns="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2448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636</xdr:row>
      <xdr:rowOff>11206</xdr:rowOff>
    </xdr:from>
    <xdr:to>
      <xdr:col>0</xdr:col>
      <xdr:colOff>654144</xdr:colOff>
      <xdr:row>640</xdr:row>
      <xdr:rowOff>62006</xdr:rowOff>
    </xdr:to>
    <xdr:pic>
      <xdr:nvPicPr>
        <xdr:cNvPr id="21" name="Picture 1" descr="escudo">
          <a:extLst>
            <a:ext uri="{FF2B5EF4-FFF2-40B4-BE49-F238E27FC236}">
              <a16:creationId xmlns:a16="http://schemas.microsoft.com/office/drawing/2014/main" xmlns="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131923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1783A374-B678-426D-A3F0-ECD97C94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F26F07A3-3F1A-408D-BD74-E7A4A13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7245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811F42CA-F438-4104-8ADB-6414DE91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44824</xdr:rowOff>
    </xdr:from>
    <xdr:to>
      <xdr:col>0</xdr:col>
      <xdr:colOff>642938</xdr:colOff>
      <xdr:row>4</xdr:row>
      <xdr:rowOff>95624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824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104</xdr:row>
      <xdr:rowOff>11206</xdr:rowOff>
    </xdr:from>
    <xdr:to>
      <xdr:col>0</xdr:col>
      <xdr:colOff>654144</xdr:colOff>
      <xdr:row>108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156</xdr:row>
      <xdr:rowOff>11206</xdr:rowOff>
    </xdr:from>
    <xdr:to>
      <xdr:col>0</xdr:col>
      <xdr:colOff>654144</xdr:colOff>
      <xdr:row>160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262</xdr:row>
      <xdr:rowOff>11206</xdr:rowOff>
    </xdr:from>
    <xdr:to>
      <xdr:col>0</xdr:col>
      <xdr:colOff>654144</xdr:colOff>
      <xdr:row>266</xdr:row>
      <xdr:rowOff>62006</xdr:rowOff>
    </xdr:to>
    <xdr:pic>
      <xdr:nvPicPr>
        <xdr:cNvPr id="7" name="Picture 1" descr="escudo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23669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315</xdr:row>
      <xdr:rowOff>11206</xdr:rowOff>
    </xdr:from>
    <xdr:to>
      <xdr:col>0</xdr:col>
      <xdr:colOff>654144</xdr:colOff>
      <xdr:row>319</xdr:row>
      <xdr:rowOff>62006</xdr:rowOff>
    </xdr:to>
    <xdr:pic>
      <xdr:nvPicPr>
        <xdr:cNvPr id="9" name="Picture 1" descr="escudo">
          <a:extLst>
            <a:ext uri="{FF2B5EF4-FFF2-40B4-BE49-F238E27FC236}">
              <a16:creationId xmlns:a16="http://schemas.microsoft.com/office/drawing/2014/main" xmlns="" id="{39B37D4D-AC9B-41F6-AB3A-99B44C8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94803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211</xdr:row>
      <xdr:rowOff>11206</xdr:rowOff>
    </xdr:from>
    <xdr:to>
      <xdr:col>0</xdr:col>
      <xdr:colOff>654144</xdr:colOff>
      <xdr:row>215</xdr:row>
      <xdr:rowOff>62006</xdr:rowOff>
    </xdr:to>
    <xdr:pic>
      <xdr:nvPicPr>
        <xdr:cNvPr id="11" name="Picture 1" descr="escudo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559173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0</xdr:col>
      <xdr:colOff>753856</xdr:colOff>
      <xdr:row>3</xdr:row>
      <xdr:rowOff>104775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23BB8E11-3FBF-4ABF-81AC-EF6516F1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39B37D4D-AC9B-41F6-AB3A-99B44C89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4" name="Picture 1" descr="escudo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8665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64824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79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56029</xdr:colOff>
      <xdr:row>51</xdr:row>
      <xdr:rowOff>123265</xdr:rowOff>
    </xdr:from>
    <xdr:to>
      <xdr:col>0</xdr:col>
      <xdr:colOff>918882</xdr:colOff>
      <xdr:row>55</xdr:row>
      <xdr:rowOff>36645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029" y="7351059"/>
          <a:ext cx="862853" cy="69779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102</xdr:row>
      <xdr:rowOff>67235</xdr:rowOff>
    </xdr:from>
    <xdr:to>
      <xdr:col>0</xdr:col>
      <xdr:colOff>874059</xdr:colOff>
      <xdr:row>106</xdr:row>
      <xdr:rowOff>134470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" y="14556441"/>
          <a:ext cx="840442" cy="85164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72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4" name="Picture 1" descr="escudo">
          <a:extLst>
            <a:ext uri="{FF2B5EF4-FFF2-40B4-BE49-F238E27FC236}">
              <a16:creationId xmlns:a16="http://schemas.microsoft.com/office/drawing/2014/main" xmlns="" id="{5D55570D-D2C1-4A75-AD9B-DB066A6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653618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204</xdr:row>
      <xdr:rowOff>11206</xdr:rowOff>
    </xdr:from>
    <xdr:to>
      <xdr:col>0</xdr:col>
      <xdr:colOff>654144</xdr:colOff>
      <xdr:row>208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D1072F9E-D1DB-48C1-A1B0-5DD4C7F0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587873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5D55570D-D2C1-4A75-AD9B-DB066A6F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534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49</xdr:row>
      <xdr:rowOff>11206</xdr:rowOff>
    </xdr:from>
    <xdr:to>
      <xdr:col>0</xdr:col>
      <xdr:colOff>654144</xdr:colOff>
      <xdr:row>53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98</xdr:row>
      <xdr:rowOff>11206</xdr:rowOff>
    </xdr:from>
    <xdr:to>
      <xdr:col>0</xdr:col>
      <xdr:colOff>654144</xdr:colOff>
      <xdr:row>102</xdr:row>
      <xdr:rowOff>62006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00000000-0008-0000-1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52</xdr:row>
      <xdr:rowOff>11206</xdr:rowOff>
    </xdr:from>
    <xdr:to>
      <xdr:col>0</xdr:col>
      <xdr:colOff>654144</xdr:colOff>
      <xdr:row>56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4597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104</xdr:row>
      <xdr:rowOff>11206</xdr:rowOff>
    </xdr:from>
    <xdr:to>
      <xdr:col>0</xdr:col>
      <xdr:colOff>654144</xdr:colOff>
      <xdr:row>108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23568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234</xdr:row>
      <xdr:rowOff>190500</xdr:rowOff>
    </xdr:from>
    <xdr:to>
      <xdr:col>0</xdr:col>
      <xdr:colOff>1190626</xdr:colOff>
      <xdr:row>238</xdr:row>
      <xdr:rowOff>50800</xdr:rowOff>
    </xdr:to>
    <xdr:pic>
      <xdr:nvPicPr>
        <xdr:cNvPr id="4" name="Picture 1" descr="escudo">
          <a:extLst>
            <a:ext uri="{FF2B5EF4-FFF2-40B4-BE49-F238E27FC236}">
              <a16:creationId xmlns:a16="http://schemas.microsoft.com/office/drawing/2014/main" xmlns="" id="{C8296C39-5C8D-4BF2-A053-24D594E3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35528250"/>
          <a:ext cx="1133476" cy="641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185</xdr:row>
      <xdr:rowOff>57151</xdr:rowOff>
    </xdr:from>
    <xdr:to>
      <xdr:col>0</xdr:col>
      <xdr:colOff>981075</xdr:colOff>
      <xdr:row>189</xdr:row>
      <xdr:rowOff>124327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A01FDBFC-5DDE-4687-90CF-25298B0D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8327351"/>
          <a:ext cx="895350" cy="848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136</xdr:row>
      <xdr:rowOff>171450</xdr:rowOff>
    </xdr:from>
    <xdr:to>
      <xdr:col>0</xdr:col>
      <xdr:colOff>1162050</xdr:colOff>
      <xdr:row>140</xdr:row>
      <xdr:rowOff>107950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145598A3-ABD0-4AC6-856D-6E20C9E0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1374100"/>
          <a:ext cx="1123950" cy="71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98</xdr:row>
      <xdr:rowOff>9525</xdr:rowOff>
    </xdr:from>
    <xdr:to>
      <xdr:col>0</xdr:col>
      <xdr:colOff>1143000</xdr:colOff>
      <xdr:row>102</xdr:row>
      <xdr:rowOff>60325</xdr:rowOff>
    </xdr:to>
    <xdr:pic>
      <xdr:nvPicPr>
        <xdr:cNvPr id="7" name="Picture 1" descr="escudo">
          <a:extLst>
            <a:ext uri="{FF2B5EF4-FFF2-40B4-BE49-F238E27FC236}">
              <a16:creationId xmlns:a16="http://schemas.microsoft.com/office/drawing/2014/main" xmlns="" id="{BCAD6D7B-F395-47E1-BB03-1574A877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14144625"/>
          <a:ext cx="10287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49</xdr:row>
      <xdr:rowOff>28575</xdr:rowOff>
    </xdr:from>
    <xdr:to>
      <xdr:col>0</xdr:col>
      <xdr:colOff>1085850</xdr:colOff>
      <xdr:row>53</xdr:row>
      <xdr:rowOff>79375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7A70B760-7ED7-48AC-AD3E-D0F424CB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7096125"/>
          <a:ext cx="104775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0</xdr:row>
      <xdr:rowOff>66675</xdr:rowOff>
    </xdr:from>
    <xdr:to>
      <xdr:col>0</xdr:col>
      <xdr:colOff>1123950</xdr:colOff>
      <xdr:row>4</xdr:row>
      <xdr:rowOff>117475</xdr:rowOff>
    </xdr:to>
    <xdr:pic>
      <xdr:nvPicPr>
        <xdr:cNvPr id="9" name="Picture 1" descr="escudo">
          <a:extLst>
            <a:ext uri="{FF2B5EF4-FFF2-40B4-BE49-F238E27FC236}">
              <a16:creationId xmlns:a16="http://schemas.microsoft.com/office/drawing/2014/main" xmlns="" id="{0ED642E2-CFA8-44EC-A955-A385E0127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66675"/>
          <a:ext cx="10287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283</xdr:row>
      <xdr:rowOff>66675</xdr:rowOff>
    </xdr:from>
    <xdr:to>
      <xdr:col>0</xdr:col>
      <xdr:colOff>1000125</xdr:colOff>
      <xdr:row>287</xdr:row>
      <xdr:rowOff>142875</xdr:rowOff>
    </xdr:to>
    <xdr:pic>
      <xdr:nvPicPr>
        <xdr:cNvPr id="10" name="Picture 1" descr="escudo">
          <a:extLst>
            <a:ext uri="{FF2B5EF4-FFF2-40B4-BE49-F238E27FC236}">
              <a16:creationId xmlns:a16="http://schemas.microsoft.com/office/drawing/2014/main" xmlns="" id="{AC1CF5B7-F977-4461-A9A5-3960DEF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42471975"/>
          <a:ext cx="8572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332</xdr:row>
      <xdr:rowOff>47625</xdr:rowOff>
    </xdr:from>
    <xdr:to>
      <xdr:col>0</xdr:col>
      <xdr:colOff>1257300</xdr:colOff>
      <xdr:row>336</xdr:row>
      <xdr:rowOff>98425</xdr:rowOff>
    </xdr:to>
    <xdr:pic>
      <xdr:nvPicPr>
        <xdr:cNvPr id="11" name="Picture 1" descr="escudo">
          <a:extLst>
            <a:ext uri="{FF2B5EF4-FFF2-40B4-BE49-F238E27FC236}">
              <a16:creationId xmlns:a16="http://schemas.microsoft.com/office/drawing/2014/main" xmlns="" id="{8EED98C6-9F36-4250-B607-B2A450C6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9520475"/>
          <a:ext cx="121920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381</xdr:row>
      <xdr:rowOff>66674</xdr:rowOff>
    </xdr:from>
    <xdr:to>
      <xdr:col>0</xdr:col>
      <xdr:colOff>1098866</xdr:colOff>
      <xdr:row>385</xdr:row>
      <xdr:rowOff>142875</xdr:rowOff>
    </xdr:to>
    <xdr:pic>
      <xdr:nvPicPr>
        <xdr:cNvPr id="12" name="Picture 1" descr="escudo">
          <a:extLst>
            <a:ext uri="{FF2B5EF4-FFF2-40B4-BE49-F238E27FC236}">
              <a16:creationId xmlns:a16="http://schemas.microsoft.com/office/drawing/2014/main" xmlns="" id="{522A5CC8-CA9E-4205-BE9F-FC3618FE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56607074"/>
          <a:ext cx="984566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430</xdr:row>
      <xdr:rowOff>66675</xdr:rowOff>
    </xdr:from>
    <xdr:to>
      <xdr:col>0</xdr:col>
      <xdr:colOff>1276350</xdr:colOff>
      <xdr:row>434</xdr:row>
      <xdr:rowOff>117475</xdr:rowOff>
    </xdr:to>
    <xdr:pic>
      <xdr:nvPicPr>
        <xdr:cNvPr id="13" name="Picture 1" descr="escudo">
          <a:extLst>
            <a:ext uri="{FF2B5EF4-FFF2-40B4-BE49-F238E27FC236}">
              <a16:creationId xmlns:a16="http://schemas.microsoft.com/office/drawing/2014/main" xmlns="" id="{8D01017E-0265-4AA0-A375-8C4FD323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3674625"/>
          <a:ext cx="1238250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200024</xdr:colOff>
      <xdr:row>479</xdr:row>
      <xdr:rowOff>161924</xdr:rowOff>
    </xdr:from>
    <xdr:to>
      <xdr:col>0</xdr:col>
      <xdr:colOff>1059897</xdr:colOff>
      <xdr:row>483</xdr:row>
      <xdr:rowOff>142875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F6E1F284-1818-4BA5-A6BF-ED753AF1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4" y="70837424"/>
          <a:ext cx="859873" cy="762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528</xdr:row>
      <xdr:rowOff>28575</xdr:rowOff>
    </xdr:from>
    <xdr:to>
      <xdr:col>0</xdr:col>
      <xdr:colOff>1105253</xdr:colOff>
      <xdr:row>532</xdr:row>
      <xdr:rowOff>152400</xdr:rowOff>
    </xdr:to>
    <xdr:pic>
      <xdr:nvPicPr>
        <xdr:cNvPr id="15" name="Picture 1" descr="escudo">
          <a:extLst>
            <a:ext uri="{FF2B5EF4-FFF2-40B4-BE49-F238E27FC236}">
              <a16:creationId xmlns:a16="http://schemas.microsoft.com/office/drawing/2014/main" xmlns="" id="{3AC2163C-2C48-4BCE-85F9-3EB3E834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77771625"/>
          <a:ext cx="97190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142875</xdr:colOff>
      <xdr:row>577</xdr:row>
      <xdr:rowOff>38100</xdr:rowOff>
    </xdr:from>
    <xdr:to>
      <xdr:col>0</xdr:col>
      <xdr:colOff>1084086</xdr:colOff>
      <xdr:row>581</xdr:row>
      <xdr:rowOff>133350</xdr:rowOff>
    </xdr:to>
    <xdr:pic>
      <xdr:nvPicPr>
        <xdr:cNvPr id="16" name="Picture 1" descr="escudo">
          <a:extLst>
            <a:ext uri="{FF2B5EF4-FFF2-40B4-BE49-F238E27FC236}">
              <a16:creationId xmlns:a16="http://schemas.microsoft.com/office/drawing/2014/main" xmlns="" id="{3AC2163C-2C48-4BCE-85F9-3EB3E834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84848700"/>
          <a:ext cx="941211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0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34BEE4EC-D731-4845-82B4-D54A9AC21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925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95250</xdr:rowOff>
    </xdr:from>
    <xdr:to>
      <xdr:col>0</xdr:col>
      <xdr:colOff>753856</xdr:colOff>
      <xdr:row>3</xdr:row>
      <xdr:rowOff>114300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CDE898A0-D60E-4DAA-8DDE-A0383C85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95250</xdr:rowOff>
    </xdr:from>
    <xdr:to>
      <xdr:col>0</xdr:col>
      <xdr:colOff>753856</xdr:colOff>
      <xdr:row>52</xdr:row>
      <xdr:rowOff>114300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CDE898A0-D60E-4DAA-8DDE-A0383C85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25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53</xdr:row>
      <xdr:rowOff>11206</xdr:rowOff>
    </xdr:from>
    <xdr:to>
      <xdr:col>0</xdr:col>
      <xdr:colOff>654144</xdr:colOff>
      <xdr:row>57</xdr:row>
      <xdr:rowOff>62006</xdr:rowOff>
    </xdr:to>
    <xdr:pic>
      <xdr:nvPicPr>
        <xdr:cNvPr id="8" name="Picture 1" descr="escudo"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106</xdr:row>
      <xdr:rowOff>11206</xdr:rowOff>
    </xdr:from>
    <xdr:to>
      <xdr:col>0</xdr:col>
      <xdr:colOff>654144</xdr:colOff>
      <xdr:row>110</xdr:row>
      <xdr:rowOff>62006</xdr:rowOff>
    </xdr:to>
    <xdr:pic>
      <xdr:nvPicPr>
        <xdr:cNvPr id="14" name="Picture 1" descr="escudo">
          <a:extLst>
            <a:ext uri="{FF2B5EF4-FFF2-40B4-BE49-F238E27FC236}">
              <a16:creationId xmlns:a16="http://schemas.microsoft.com/office/drawing/2014/main" xmlns="" id="{00000000-0008-0000-2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159</xdr:row>
      <xdr:rowOff>11206</xdr:rowOff>
    </xdr:from>
    <xdr:to>
      <xdr:col>0</xdr:col>
      <xdr:colOff>654144</xdr:colOff>
      <xdr:row>163</xdr:row>
      <xdr:rowOff>62006</xdr:rowOff>
    </xdr:to>
    <xdr:pic>
      <xdr:nvPicPr>
        <xdr:cNvPr id="26" name="Picture 1" descr="escudo">
          <a:extLst>
            <a:ext uri="{FF2B5EF4-FFF2-40B4-BE49-F238E27FC236}">
              <a16:creationId xmlns:a16="http://schemas.microsoft.com/office/drawing/2014/main" xmlns="" id="{00000000-0008-0000-2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212</xdr:row>
      <xdr:rowOff>11206</xdr:rowOff>
    </xdr:from>
    <xdr:to>
      <xdr:col>0</xdr:col>
      <xdr:colOff>654144</xdr:colOff>
      <xdr:row>216</xdr:row>
      <xdr:rowOff>62006</xdr:rowOff>
    </xdr:to>
    <xdr:pic>
      <xdr:nvPicPr>
        <xdr:cNvPr id="16" name="Picture 1" descr="escudo">
          <a:extLst>
            <a:ext uri="{FF2B5EF4-FFF2-40B4-BE49-F238E27FC236}">
              <a16:creationId xmlns:a16="http://schemas.microsoft.com/office/drawing/2014/main" xmlns="" id="{00000000-0008-0000-2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265</xdr:row>
      <xdr:rowOff>0</xdr:rowOff>
    </xdr:from>
    <xdr:to>
      <xdr:col>0</xdr:col>
      <xdr:colOff>654144</xdr:colOff>
      <xdr:row>268</xdr:row>
      <xdr:rowOff>62006</xdr:rowOff>
    </xdr:to>
    <xdr:pic>
      <xdr:nvPicPr>
        <xdr:cNvPr id="22" name="Picture 1" descr="escudo">
          <a:extLst>
            <a:ext uri="{FF2B5EF4-FFF2-40B4-BE49-F238E27FC236}">
              <a16:creationId xmlns:a16="http://schemas.microsoft.com/office/drawing/2014/main" xmlns="" id="{00000000-0008-0000-2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363182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318</xdr:row>
      <xdr:rowOff>0</xdr:rowOff>
    </xdr:from>
    <xdr:to>
      <xdr:col>0</xdr:col>
      <xdr:colOff>654144</xdr:colOff>
      <xdr:row>321</xdr:row>
      <xdr:rowOff>62006</xdr:rowOff>
    </xdr:to>
    <xdr:pic>
      <xdr:nvPicPr>
        <xdr:cNvPr id="9" name="Picture 1" descr="escudo">
          <a:extLst>
            <a:ext uri="{FF2B5EF4-FFF2-40B4-BE49-F238E27FC236}">
              <a16:creationId xmlns:a16="http://schemas.microsoft.com/office/drawing/2014/main" xmlns="" id="{00000000-0008-0000-2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38402559"/>
          <a:ext cx="642938" cy="644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358</xdr:row>
      <xdr:rowOff>0</xdr:rowOff>
    </xdr:from>
    <xdr:to>
      <xdr:col>0</xdr:col>
      <xdr:colOff>654144</xdr:colOff>
      <xdr:row>361</xdr:row>
      <xdr:rowOff>62006</xdr:rowOff>
    </xdr:to>
    <xdr:pic>
      <xdr:nvPicPr>
        <xdr:cNvPr id="10" name="Picture 1" descr="escudo">
          <a:extLst>
            <a:ext uri="{FF2B5EF4-FFF2-40B4-BE49-F238E27FC236}">
              <a16:creationId xmlns:a16="http://schemas.microsoft.com/office/drawing/2014/main" xmlns="" id="{00000000-0008-0000-2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06" y="46224265"/>
          <a:ext cx="642938" cy="6447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402</xdr:row>
      <xdr:rowOff>11206</xdr:rowOff>
    </xdr:from>
    <xdr:to>
      <xdr:col>0</xdr:col>
      <xdr:colOff>654144</xdr:colOff>
      <xdr:row>406</xdr:row>
      <xdr:rowOff>62006</xdr:rowOff>
    </xdr:to>
    <xdr:pic>
      <xdr:nvPicPr>
        <xdr:cNvPr id="11" name="Picture 1" descr="escudo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8527806"/>
          <a:ext cx="642938" cy="81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59731"/>
          <a:ext cx="642938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102</xdr:row>
      <xdr:rowOff>11206</xdr:rowOff>
    </xdr:from>
    <xdr:to>
      <xdr:col>0</xdr:col>
      <xdr:colOff>654144</xdr:colOff>
      <xdr:row>106</xdr:row>
      <xdr:rowOff>62006</xdr:rowOff>
    </xdr:to>
    <xdr:pic>
      <xdr:nvPicPr>
        <xdr:cNvPr id="6" name="Picture 1" descr="escud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7261412"/>
          <a:ext cx="642938" cy="824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153</xdr:row>
      <xdr:rowOff>11206</xdr:rowOff>
    </xdr:from>
    <xdr:to>
      <xdr:col>0</xdr:col>
      <xdr:colOff>654144</xdr:colOff>
      <xdr:row>157</xdr:row>
      <xdr:rowOff>62006</xdr:rowOff>
    </xdr:to>
    <xdr:pic>
      <xdr:nvPicPr>
        <xdr:cNvPr id="5" name="Picture 1" descr="escud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4915030"/>
          <a:ext cx="642938" cy="8352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206</xdr:row>
      <xdr:rowOff>11206</xdr:rowOff>
    </xdr:from>
    <xdr:to>
      <xdr:col>0</xdr:col>
      <xdr:colOff>654144</xdr:colOff>
      <xdr:row>210</xdr:row>
      <xdr:rowOff>62006</xdr:rowOff>
    </xdr:to>
    <xdr:pic>
      <xdr:nvPicPr>
        <xdr:cNvPr id="7" name="Picture 1" descr="escudo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224941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49</xdr:row>
      <xdr:rowOff>47625</xdr:rowOff>
    </xdr:from>
    <xdr:to>
      <xdr:col>0</xdr:col>
      <xdr:colOff>695325</xdr:colOff>
      <xdr:row>53</xdr:row>
      <xdr:rowOff>85725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7115175"/>
          <a:ext cx="666750" cy="81915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16" name="Picture 1" descr="escudo">
          <a:extLst>
            <a:ext uri="{FF2B5EF4-FFF2-40B4-BE49-F238E27FC236}">
              <a16:creationId xmlns:a16="http://schemas.microsoft.com/office/drawing/2014/main" xmlns="" id="{00000000-0008-0000-2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29056853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11206</xdr:colOff>
      <xdr:row>51</xdr:row>
      <xdr:rowOff>11206</xdr:rowOff>
    </xdr:from>
    <xdr:to>
      <xdr:col>0</xdr:col>
      <xdr:colOff>654144</xdr:colOff>
      <xdr:row>55</xdr:row>
      <xdr:rowOff>62006</xdr:rowOff>
    </xdr:to>
    <xdr:pic>
      <xdr:nvPicPr>
        <xdr:cNvPr id="9" name="Picture 1" descr="escudo">
          <a:extLst>
            <a:ext uri="{FF2B5EF4-FFF2-40B4-BE49-F238E27FC236}">
              <a16:creationId xmlns:a16="http://schemas.microsoft.com/office/drawing/2014/main" xmlns="" id="{00000000-0008-0000-2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36318265"/>
          <a:ext cx="642938" cy="83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41981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230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72461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0398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102941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3446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742951</xdr:colOff>
      <xdr:row>4</xdr:row>
      <xdr:rowOff>133421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BD4073D9-22BF-4D0A-8AE4-79535655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42950" cy="86494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4" name="Picture 1" descr="escudo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89647</xdr:colOff>
      <xdr:row>38</xdr:row>
      <xdr:rowOff>0</xdr:rowOff>
    </xdr:from>
    <xdr:to>
      <xdr:col>1</xdr:col>
      <xdr:colOff>0</xdr:colOff>
      <xdr:row>41</xdr:row>
      <xdr:rowOff>103880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7351059"/>
          <a:ext cx="862853" cy="697792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11206</xdr:rowOff>
    </xdr:from>
    <xdr:to>
      <xdr:col>0</xdr:col>
      <xdr:colOff>654144</xdr:colOff>
      <xdr:row>4</xdr:row>
      <xdr:rowOff>62006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06" y="11206"/>
          <a:ext cx="642938" cy="83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1</xdr:col>
      <xdr:colOff>15415</xdr:colOff>
      <xdr:row>3</xdr:row>
      <xdr:rowOff>85725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364569AE-52F9-48DB-930B-10FF07BD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77741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0</xdr:col>
      <xdr:colOff>753856</xdr:colOff>
      <xdr:row>3</xdr:row>
      <xdr:rowOff>85725</xdr:rowOff>
    </xdr:to>
    <xdr:pic>
      <xdr:nvPicPr>
        <xdr:cNvPr id="2" name="Picture 1" descr="escudo">
          <a:extLst>
            <a:ext uri="{FF2B5EF4-FFF2-40B4-BE49-F238E27FC236}">
              <a16:creationId xmlns:a16="http://schemas.microsoft.com/office/drawing/2014/main" xmlns="" id="{0A438EEA-A50D-4D67-B8C4-947CC324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57150</xdr:rowOff>
    </xdr:from>
    <xdr:to>
      <xdr:col>0</xdr:col>
      <xdr:colOff>753856</xdr:colOff>
      <xdr:row>40</xdr:row>
      <xdr:rowOff>76200</xdr:rowOff>
    </xdr:to>
    <xdr:pic>
      <xdr:nvPicPr>
        <xdr:cNvPr id="3" name="Picture 1" descr="escudo">
          <a:extLst>
            <a:ext uri="{FF2B5EF4-FFF2-40B4-BE49-F238E27FC236}">
              <a16:creationId xmlns:a16="http://schemas.microsoft.com/office/drawing/2014/main" xmlns="" id="{21FE7037-330A-455C-A976-79FC0F03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124700"/>
          <a:ext cx="753856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6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8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Relationship Id="rId4" Type="http://schemas.openxmlformats.org/officeDocument/2006/relationships/comments" Target="../comments9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6.bin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7.bin"/><Relationship Id="rId4" Type="http://schemas.openxmlformats.org/officeDocument/2006/relationships/comments" Target="../comments10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8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9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G76"/>
  <sheetViews>
    <sheetView topLeftCell="A49" workbookViewId="0">
      <selection activeCell="B5" sqref="B5:D5"/>
    </sheetView>
  </sheetViews>
  <sheetFormatPr baseColWidth="10" defaultRowHeight="15" x14ac:dyDescent="0.25"/>
  <cols>
    <col min="1" max="1" width="26.140625" style="1" customWidth="1"/>
    <col min="2" max="2" width="36.140625" style="29" customWidth="1"/>
    <col min="3" max="3" width="22.42578125" style="1" customWidth="1"/>
    <col min="4" max="4" width="6.42578125" style="1" hidden="1" customWidth="1"/>
    <col min="5" max="16384" width="11.42578125" style="1"/>
  </cols>
  <sheetData>
    <row r="1" spans="1:4" ht="18.75" x14ac:dyDescent="0.25">
      <c r="A1" s="609" t="s">
        <v>3527</v>
      </c>
      <c r="B1" s="609"/>
      <c r="C1" s="609"/>
      <c r="D1" s="609"/>
    </row>
    <row r="2" spans="1:4" ht="18.75" x14ac:dyDescent="0.25">
      <c r="A2" s="609" t="s">
        <v>3528</v>
      </c>
      <c r="B2" s="609"/>
      <c r="C2" s="609"/>
      <c r="D2" s="609"/>
    </row>
    <row r="3" spans="1:4" ht="18.75" x14ac:dyDescent="0.4">
      <c r="A3" s="610" t="s">
        <v>3526</v>
      </c>
      <c r="B3" s="610"/>
      <c r="C3" s="610"/>
      <c r="D3" s="610"/>
    </row>
    <row r="4" spans="1:4" ht="15.75" thickBot="1" x14ac:dyDescent="0.3"/>
    <row r="5" spans="1:4" ht="94.5" customHeight="1" thickBot="1" x14ac:dyDescent="0.3">
      <c r="A5" s="611" t="s">
        <v>3493</v>
      </c>
      <c r="B5" s="269" t="s">
        <v>3594</v>
      </c>
      <c r="C5" s="270"/>
      <c r="D5" s="271"/>
    </row>
    <row r="6" spans="1:4" ht="19.5" thickBot="1" x14ac:dyDescent="0.3">
      <c r="A6" s="128" t="s">
        <v>3494</v>
      </c>
      <c r="B6" s="269">
        <v>34</v>
      </c>
      <c r="C6" s="270"/>
      <c r="D6" s="271"/>
    </row>
    <row r="7" spans="1:4" ht="19.5" thickBot="1" x14ac:dyDescent="0.3">
      <c r="A7" s="128" t="s">
        <v>3495</v>
      </c>
      <c r="B7" s="269">
        <v>26</v>
      </c>
      <c r="C7" s="270"/>
      <c r="D7" s="271"/>
    </row>
    <row r="8" spans="1:4" ht="19.5" thickBot="1" x14ac:dyDescent="0.3">
      <c r="A8" s="128" t="s">
        <v>3317</v>
      </c>
      <c r="B8" s="269">
        <v>6</v>
      </c>
      <c r="C8" s="270"/>
      <c r="D8" s="271"/>
    </row>
    <row r="9" spans="1:4" ht="19.5" customHeight="1" thickBot="1" x14ac:dyDescent="0.3">
      <c r="A9" s="128" t="s">
        <v>3496</v>
      </c>
      <c r="B9" s="269">
        <v>59</v>
      </c>
      <c r="C9" s="270"/>
      <c r="D9" s="271"/>
    </row>
    <row r="10" spans="1:4" ht="15.75" customHeight="1" thickBot="1" x14ac:dyDescent="0.3">
      <c r="A10" s="128" t="s">
        <v>3497</v>
      </c>
      <c r="B10" s="269">
        <v>27</v>
      </c>
      <c r="C10" s="270"/>
      <c r="D10" s="271"/>
    </row>
    <row r="11" spans="1:4" ht="19.5" thickBot="1" x14ac:dyDescent="0.3">
      <c r="A11" s="128" t="s">
        <v>3498</v>
      </c>
      <c r="B11" s="269">
        <v>95</v>
      </c>
      <c r="C11" s="270"/>
      <c r="D11" s="271"/>
    </row>
    <row r="12" spans="1:4" ht="19.5" thickBot="1" x14ac:dyDescent="0.3">
      <c r="A12" s="128" t="s">
        <v>2879</v>
      </c>
      <c r="B12" s="269">
        <v>155</v>
      </c>
      <c r="C12" s="270"/>
      <c r="D12" s="271"/>
    </row>
    <row r="13" spans="1:4" ht="19.5" thickBot="1" x14ac:dyDescent="0.3">
      <c r="A13" s="128" t="s">
        <v>3499</v>
      </c>
      <c r="B13" s="269">
        <v>21</v>
      </c>
      <c r="C13" s="270"/>
      <c r="D13" s="271"/>
    </row>
    <row r="14" spans="1:4" ht="19.5" thickBot="1" x14ac:dyDescent="0.3">
      <c r="A14" s="128" t="s">
        <v>3500</v>
      </c>
      <c r="B14" s="269">
        <v>17</v>
      </c>
      <c r="C14" s="270"/>
      <c r="D14" s="271"/>
    </row>
    <row r="15" spans="1:4" ht="19.5" thickBot="1" x14ac:dyDescent="0.3">
      <c r="A15" s="128" t="s">
        <v>3501</v>
      </c>
      <c r="B15" s="269">
        <v>32</v>
      </c>
      <c r="C15" s="270"/>
      <c r="D15" s="271"/>
    </row>
    <row r="16" spans="1:4" ht="19.5" thickBot="1" x14ac:dyDescent="0.3">
      <c r="A16" s="128" t="s">
        <v>3502</v>
      </c>
      <c r="B16" s="269">
        <v>19</v>
      </c>
      <c r="C16" s="270"/>
      <c r="D16" s="271"/>
    </row>
    <row r="17" spans="1:4" ht="19.5" thickBot="1" x14ac:dyDescent="0.3">
      <c r="A17" s="128" t="s">
        <v>3503</v>
      </c>
      <c r="B17" s="269">
        <v>42</v>
      </c>
      <c r="C17" s="270"/>
      <c r="D17" s="271"/>
    </row>
    <row r="18" spans="1:4" ht="19.5" thickBot="1" x14ac:dyDescent="0.3">
      <c r="A18" s="128" t="s">
        <v>120</v>
      </c>
      <c r="B18" s="269">
        <v>27</v>
      </c>
      <c r="C18" s="270"/>
      <c r="D18" s="271"/>
    </row>
    <row r="19" spans="1:4" ht="19.5" thickBot="1" x14ac:dyDescent="0.3">
      <c r="A19" s="128" t="s">
        <v>643</v>
      </c>
      <c r="B19" s="269">
        <v>27</v>
      </c>
      <c r="C19" s="270"/>
      <c r="D19" s="271"/>
    </row>
    <row r="20" spans="1:4" ht="19.5" thickBot="1" x14ac:dyDescent="0.3">
      <c r="A20" s="128" t="s">
        <v>3504</v>
      </c>
      <c r="B20" s="269">
        <v>53</v>
      </c>
      <c r="C20" s="270"/>
      <c r="D20" s="271"/>
    </row>
    <row r="21" spans="1:4" ht="19.5" thickBot="1" x14ac:dyDescent="0.3">
      <c r="A21" s="128" t="s">
        <v>177</v>
      </c>
      <c r="B21" s="269">
        <v>395</v>
      </c>
      <c r="C21" s="270"/>
      <c r="D21" s="271"/>
    </row>
    <row r="22" spans="1:4" ht="19.5" thickBot="1" x14ac:dyDescent="0.3">
      <c r="A22" s="128" t="s">
        <v>3505</v>
      </c>
      <c r="B22" s="269">
        <v>436</v>
      </c>
      <c r="C22" s="270"/>
      <c r="D22" s="271"/>
    </row>
    <row r="23" spans="1:4" ht="19.5" thickBot="1" x14ac:dyDescent="0.3">
      <c r="A23" s="128" t="s">
        <v>3506</v>
      </c>
      <c r="B23" s="269">
        <v>114</v>
      </c>
      <c r="C23" s="270"/>
      <c r="D23" s="271"/>
    </row>
    <row r="24" spans="1:4" ht="19.5" thickBot="1" x14ac:dyDescent="0.3">
      <c r="A24" s="128" t="s">
        <v>1094</v>
      </c>
      <c r="B24" s="269">
        <v>95</v>
      </c>
      <c r="C24" s="270"/>
      <c r="D24" s="271"/>
    </row>
    <row r="25" spans="1:4" ht="19.5" thickBot="1" x14ac:dyDescent="0.3">
      <c r="A25" s="128" t="s">
        <v>675</v>
      </c>
      <c r="B25" s="269">
        <v>27</v>
      </c>
      <c r="C25" s="270"/>
      <c r="D25" s="271"/>
    </row>
    <row r="26" spans="1:4" ht="19.5" thickBot="1" x14ac:dyDescent="0.3">
      <c r="A26" s="128" t="s">
        <v>3507</v>
      </c>
      <c r="B26" s="269">
        <v>265</v>
      </c>
      <c r="C26" s="270"/>
      <c r="D26" s="271"/>
    </row>
    <row r="27" spans="1:4" ht="19.5" thickBot="1" x14ac:dyDescent="0.3">
      <c r="A27" s="128" t="s">
        <v>2794</v>
      </c>
      <c r="B27" s="269">
        <v>6</v>
      </c>
      <c r="C27" s="270"/>
      <c r="D27" s="271"/>
    </row>
    <row r="28" spans="1:4" ht="19.5" thickBot="1" x14ac:dyDescent="0.3">
      <c r="A28" s="128" t="s">
        <v>489</v>
      </c>
      <c r="B28" s="269">
        <v>25</v>
      </c>
      <c r="C28" s="270"/>
      <c r="D28" s="271"/>
    </row>
    <row r="29" spans="1:4" ht="19.5" thickBot="1" x14ac:dyDescent="0.3">
      <c r="A29" s="128" t="s">
        <v>3508</v>
      </c>
      <c r="B29" s="269">
        <v>18</v>
      </c>
      <c r="C29" s="270"/>
      <c r="D29" s="271"/>
    </row>
    <row r="30" spans="1:4" ht="19.5" thickBot="1" x14ac:dyDescent="0.3">
      <c r="A30" s="128" t="s">
        <v>3509</v>
      </c>
      <c r="B30" s="269">
        <v>15</v>
      </c>
      <c r="C30" s="270"/>
      <c r="D30" s="271"/>
    </row>
    <row r="31" spans="1:4" ht="19.5" thickBot="1" x14ac:dyDescent="0.3">
      <c r="A31" s="128" t="s">
        <v>1759</v>
      </c>
      <c r="B31" s="269">
        <v>12</v>
      </c>
      <c r="C31" s="270"/>
      <c r="D31" s="271"/>
    </row>
    <row r="32" spans="1:4" ht="19.5" thickBot="1" x14ac:dyDescent="0.3">
      <c r="A32" s="128" t="s">
        <v>487</v>
      </c>
      <c r="B32" s="269">
        <v>58</v>
      </c>
      <c r="C32" s="270"/>
      <c r="D32" s="271"/>
    </row>
    <row r="33" spans="1:4" ht="19.5" thickBot="1" x14ac:dyDescent="0.3">
      <c r="A33" s="128" t="s">
        <v>3510</v>
      </c>
      <c r="B33" s="269">
        <v>21</v>
      </c>
      <c r="C33" s="270"/>
      <c r="D33" s="271"/>
    </row>
    <row r="34" spans="1:4" ht="19.5" thickBot="1" x14ac:dyDescent="0.3">
      <c r="A34" s="128" t="s">
        <v>3511</v>
      </c>
      <c r="B34" s="269">
        <v>37</v>
      </c>
      <c r="C34" s="270"/>
      <c r="D34" s="271"/>
    </row>
    <row r="35" spans="1:4" ht="19.5" thickBot="1" x14ac:dyDescent="0.3">
      <c r="A35" s="128" t="s">
        <v>1025</v>
      </c>
      <c r="B35" s="269">
        <v>12</v>
      </c>
      <c r="C35" s="270"/>
      <c r="D35" s="271"/>
    </row>
    <row r="36" spans="1:4" ht="19.5" thickBot="1" x14ac:dyDescent="0.3">
      <c r="A36" s="128" t="s">
        <v>3512</v>
      </c>
      <c r="B36" s="269">
        <v>23</v>
      </c>
      <c r="C36" s="270"/>
      <c r="D36" s="271"/>
    </row>
    <row r="37" spans="1:4" ht="19.5" thickBot="1" x14ac:dyDescent="0.3">
      <c r="A37" s="128" t="s">
        <v>3513</v>
      </c>
      <c r="B37" s="269">
        <v>41</v>
      </c>
      <c r="C37" s="270"/>
      <c r="D37" s="271"/>
    </row>
    <row r="38" spans="1:4" ht="19.5" thickBot="1" x14ac:dyDescent="0.3">
      <c r="A38" s="128" t="s">
        <v>466</v>
      </c>
      <c r="B38" s="269">
        <v>11</v>
      </c>
      <c r="C38" s="270"/>
      <c r="D38" s="271"/>
    </row>
    <row r="39" spans="1:4" ht="19.5" thickBot="1" x14ac:dyDescent="0.3">
      <c r="A39" s="128" t="s">
        <v>3514</v>
      </c>
      <c r="B39" s="269">
        <v>145</v>
      </c>
      <c r="C39" s="270"/>
      <c r="D39" s="271"/>
    </row>
    <row r="40" spans="1:4" ht="19.5" thickBot="1" x14ac:dyDescent="0.3">
      <c r="A40" s="128" t="s">
        <v>3515</v>
      </c>
      <c r="B40" s="269">
        <v>312</v>
      </c>
      <c r="C40" s="270"/>
      <c r="D40" s="271"/>
    </row>
    <row r="41" spans="1:4" ht="19.5" thickBot="1" x14ac:dyDescent="0.3">
      <c r="A41" s="128" t="s">
        <v>3516</v>
      </c>
      <c r="B41" s="269">
        <v>34</v>
      </c>
      <c r="C41" s="270"/>
      <c r="D41" s="271"/>
    </row>
    <row r="42" spans="1:4" ht="19.5" thickBot="1" x14ac:dyDescent="0.3">
      <c r="A42" s="128" t="s">
        <v>171</v>
      </c>
      <c r="B42" s="269">
        <v>63</v>
      </c>
      <c r="C42" s="270"/>
      <c r="D42" s="271"/>
    </row>
    <row r="43" spans="1:4" ht="19.5" thickBot="1" x14ac:dyDescent="0.3">
      <c r="A43" s="128" t="s">
        <v>3517</v>
      </c>
      <c r="B43" s="269">
        <v>65</v>
      </c>
      <c r="C43" s="270"/>
      <c r="D43" s="271"/>
    </row>
    <row r="44" spans="1:4" ht="19.5" thickBot="1" x14ac:dyDescent="0.3">
      <c r="A44" s="128" t="s">
        <v>3045</v>
      </c>
      <c r="B44" s="269">
        <v>42</v>
      </c>
      <c r="C44" s="270"/>
      <c r="D44" s="271"/>
    </row>
    <row r="45" spans="1:4" ht="19.5" thickBot="1" x14ac:dyDescent="0.3">
      <c r="A45" s="128" t="s">
        <v>3518</v>
      </c>
      <c r="B45" s="269">
        <v>264</v>
      </c>
      <c r="C45" s="270"/>
      <c r="D45" s="271"/>
    </row>
    <row r="46" spans="1:4" ht="19.5" thickBot="1" x14ac:dyDescent="0.3">
      <c r="A46" s="128" t="s">
        <v>3519</v>
      </c>
      <c r="B46" s="269">
        <v>11</v>
      </c>
      <c r="C46" s="270"/>
      <c r="D46" s="271"/>
    </row>
    <row r="47" spans="1:4" ht="19.5" thickBot="1" x14ac:dyDescent="0.3">
      <c r="A47" s="128" t="s">
        <v>3520</v>
      </c>
      <c r="B47" s="269">
        <v>11</v>
      </c>
      <c r="C47" s="270"/>
      <c r="D47" s="271"/>
    </row>
    <row r="48" spans="1:4" ht="19.5" thickBot="1" x14ac:dyDescent="0.3">
      <c r="A48" s="128" t="s">
        <v>3521</v>
      </c>
      <c r="B48" s="269">
        <v>15</v>
      </c>
      <c r="C48" s="270"/>
      <c r="D48" s="271"/>
    </row>
    <row r="49" spans="1:7" ht="19.5" thickBot="1" x14ac:dyDescent="0.3">
      <c r="A49" s="128" t="s">
        <v>3522</v>
      </c>
      <c r="B49" s="269">
        <v>12</v>
      </c>
      <c r="C49" s="270"/>
      <c r="D49" s="271"/>
    </row>
    <row r="50" spans="1:7" ht="19.5" thickBot="1" x14ac:dyDescent="0.3">
      <c r="A50" s="128" t="s">
        <v>3523</v>
      </c>
      <c r="B50" s="269">
        <v>43</v>
      </c>
      <c r="C50" s="270"/>
      <c r="D50" s="271"/>
    </row>
    <row r="51" spans="1:7" ht="19.5" thickBot="1" x14ac:dyDescent="0.3">
      <c r="A51" s="128" t="s">
        <v>491</v>
      </c>
      <c r="B51" s="269">
        <v>150</v>
      </c>
      <c r="C51" s="270"/>
      <c r="D51" s="271"/>
    </row>
    <row r="52" spans="1:7" ht="19.5" thickBot="1" x14ac:dyDescent="0.3">
      <c r="A52" s="128" t="s">
        <v>3524</v>
      </c>
      <c r="B52" s="269">
        <v>64</v>
      </c>
      <c r="C52" s="270"/>
      <c r="D52" s="271"/>
    </row>
    <row r="53" spans="1:7" ht="19.5" thickBot="1" x14ac:dyDescent="0.3">
      <c r="A53" s="128" t="s">
        <v>1965</v>
      </c>
      <c r="B53" s="269">
        <v>28</v>
      </c>
      <c r="C53" s="270"/>
      <c r="D53" s="271"/>
    </row>
    <row r="54" spans="1:7" ht="19.5" thickBot="1" x14ac:dyDescent="0.3">
      <c r="A54" s="128" t="s">
        <v>1311</v>
      </c>
      <c r="B54" s="269">
        <v>29</v>
      </c>
      <c r="C54" s="270"/>
      <c r="D54" s="271"/>
    </row>
    <row r="55" spans="1:7" ht="19.5" thickBot="1" x14ac:dyDescent="0.3">
      <c r="A55" s="128" t="s">
        <v>2094</v>
      </c>
      <c r="B55" s="269">
        <v>7</v>
      </c>
      <c r="C55" s="270"/>
      <c r="D55" s="271"/>
    </row>
    <row r="56" spans="1:7" ht="18" thickBot="1" x14ac:dyDescent="0.35">
      <c r="A56" s="612" t="s">
        <v>3591</v>
      </c>
      <c r="B56" s="272">
        <v>1</v>
      </c>
      <c r="C56" s="273"/>
      <c r="D56" s="188"/>
      <c r="F56" s="20"/>
    </row>
    <row r="57" spans="1:7" ht="18" thickBot="1" x14ac:dyDescent="0.35">
      <c r="A57" s="613" t="s">
        <v>3610</v>
      </c>
      <c r="B57" s="272">
        <v>3</v>
      </c>
      <c r="C57" s="273"/>
      <c r="D57" s="614"/>
    </row>
    <row r="58" spans="1:7" ht="18.75" customHeight="1" thickBot="1" x14ac:dyDescent="0.35">
      <c r="A58" s="615" t="s">
        <v>3629</v>
      </c>
      <c r="B58" s="272">
        <v>6</v>
      </c>
      <c r="C58" s="273"/>
      <c r="D58" s="614"/>
    </row>
    <row r="59" spans="1:7" ht="18.75" customHeight="1" thickBot="1" x14ac:dyDescent="0.3">
      <c r="A59" s="128" t="s">
        <v>3592</v>
      </c>
      <c r="B59" s="274">
        <f>SUM(B6:D58)</f>
        <v>3556</v>
      </c>
      <c r="C59" s="275"/>
      <c r="D59" s="184"/>
    </row>
    <row r="60" spans="1:7" ht="18.75" customHeight="1" x14ac:dyDescent="0.25">
      <c r="A60" s="129"/>
      <c r="B60" s="185" t="s">
        <v>3529</v>
      </c>
      <c r="C60" s="130"/>
      <c r="D60" s="130"/>
    </row>
    <row r="61" spans="1:7" ht="18.75" customHeight="1" x14ac:dyDescent="0.25">
      <c r="G61" s="20"/>
    </row>
    <row r="62" spans="1:7" ht="15.75" thickBot="1" x14ac:dyDescent="0.3"/>
    <row r="63" spans="1:7" ht="19.5" customHeight="1" thickBot="1" x14ac:dyDescent="0.3">
      <c r="A63" s="269" t="s">
        <v>3525</v>
      </c>
      <c r="B63" s="270"/>
      <c r="C63" s="270"/>
      <c r="D63" s="271"/>
    </row>
    <row r="64" spans="1:7" ht="19.5" customHeight="1" thickBot="1" x14ac:dyDescent="0.3">
      <c r="A64" s="269" t="s">
        <v>3593</v>
      </c>
      <c r="B64" s="270"/>
      <c r="C64" s="270"/>
      <c r="D64" s="271"/>
    </row>
    <row r="65" spans="1:4" ht="19.5" thickBot="1" x14ac:dyDescent="0.3">
      <c r="A65" s="269" t="s">
        <v>3648</v>
      </c>
      <c r="B65" s="270"/>
      <c r="C65" s="270"/>
      <c r="D65" s="271"/>
    </row>
    <row r="66" spans="1:4" x14ac:dyDescent="0.25">
      <c r="B66" s="185" t="s">
        <v>3529</v>
      </c>
      <c r="D66" s="1" t="s">
        <v>3552</v>
      </c>
    </row>
    <row r="74" spans="1:4" x14ac:dyDescent="0.25">
      <c r="B74" s="143"/>
    </row>
    <row r="75" spans="1:4" x14ac:dyDescent="0.25">
      <c r="B75" s="254" t="s">
        <v>3661</v>
      </c>
    </row>
    <row r="76" spans="1:4" x14ac:dyDescent="0.25">
      <c r="B76" s="209" t="s">
        <v>3662</v>
      </c>
    </row>
  </sheetData>
  <mergeCells count="61">
    <mergeCell ref="A63:D63"/>
    <mergeCell ref="A64:D64"/>
    <mergeCell ref="A65:D65"/>
    <mergeCell ref="B53:D53"/>
    <mergeCell ref="B54:D54"/>
    <mergeCell ref="B55:D55"/>
    <mergeCell ref="B56:C56"/>
    <mergeCell ref="B57:C57"/>
    <mergeCell ref="B58:C58"/>
    <mergeCell ref="B59:C59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B38:D38"/>
    <mergeCell ref="B39:D39"/>
    <mergeCell ref="B40:D40"/>
    <mergeCell ref="B41:D41"/>
    <mergeCell ref="B42:D42"/>
    <mergeCell ref="B33:D33"/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11:D11"/>
    <mergeCell ref="B12:D12"/>
    <mergeCell ref="B5:D5"/>
    <mergeCell ref="B6:D6"/>
    <mergeCell ref="B7:D7"/>
    <mergeCell ref="B8:D8"/>
    <mergeCell ref="A3:D3"/>
    <mergeCell ref="A1:D1"/>
    <mergeCell ref="A2:D2"/>
    <mergeCell ref="B9:D9"/>
    <mergeCell ref="B10:D10"/>
  </mergeCells>
  <pageMargins left="0.70866141732283472" right="0.70866141732283472" top="0.39370078740157483" bottom="0.19685039370078741" header="0.31496062992125984" footer="0.31496062992125984"/>
  <pageSetup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tabColor theme="6" tint="-0.249977111117893"/>
  </sheetPr>
  <dimension ref="A1:N93"/>
  <sheetViews>
    <sheetView topLeftCell="A43" zoomScale="84" zoomScaleNormal="84" workbookViewId="0">
      <selection activeCell="A43" sqref="A1:XFD1048576"/>
    </sheetView>
  </sheetViews>
  <sheetFormatPr baseColWidth="10" defaultColWidth="11.42578125" defaultRowHeight="15" x14ac:dyDescent="0.25"/>
  <cols>
    <col min="1" max="5" width="14.28515625" style="1" customWidth="1"/>
    <col min="6" max="6" width="16.85546875" style="1" customWidth="1"/>
    <col min="7" max="8" width="13.140625" style="1" customWidth="1"/>
    <col min="9" max="11" width="5" style="1" customWidth="1"/>
    <col min="12" max="13" width="11.42578125" style="1"/>
    <col min="14" max="14" width="5.85546875" style="1" customWidth="1"/>
    <col min="15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295" t="s">
        <v>65</v>
      </c>
      <c r="E4" s="295"/>
      <c r="F4" s="295"/>
      <c r="G4" s="29"/>
      <c r="H4" s="29"/>
      <c r="I4" s="29"/>
      <c r="J4" s="29"/>
      <c r="K4" s="29"/>
      <c r="L4" s="1" t="s">
        <v>3431</v>
      </c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101</v>
      </c>
      <c r="B8" s="276" t="s">
        <v>78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102</v>
      </c>
      <c r="B9" s="276" t="s">
        <v>78</v>
      </c>
      <c r="C9" s="276"/>
      <c r="D9" s="276"/>
      <c r="E9" s="276"/>
      <c r="F9" s="193"/>
      <c r="G9" s="277"/>
      <c r="H9" s="277"/>
      <c r="I9" s="193"/>
      <c r="J9" s="193"/>
      <c r="K9" s="193" t="s">
        <v>9</v>
      </c>
      <c r="L9" s="277"/>
      <c r="M9" s="277"/>
      <c r="N9" s="277"/>
    </row>
    <row r="10" spans="1:14" x14ac:dyDescent="0.25">
      <c r="A10" s="243">
        <v>3672</v>
      </c>
      <c r="B10" s="276" t="s">
        <v>79</v>
      </c>
      <c r="C10" s="276"/>
      <c r="D10" s="276"/>
      <c r="E10" s="276"/>
      <c r="F10" s="193" t="s">
        <v>11</v>
      </c>
      <c r="G10" s="277" t="s">
        <v>1956</v>
      </c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1265</v>
      </c>
      <c r="B11" s="284" t="s">
        <v>2774</v>
      </c>
      <c r="C11" s="285"/>
      <c r="D11" s="285"/>
      <c r="E11" s="286"/>
      <c r="F11" s="193" t="s">
        <v>623</v>
      </c>
      <c r="G11" s="277" t="s">
        <v>2775</v>
      </c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111</v>
      </c>
      <c r="B12" s="276" t="s">
        <v>82</v>
      </c>
      <c r="C12" s="276"/>
      <c r="D12" s="276"/>
      <c r="E12" s="276"/>
      <c r="F12" s="193" t="s">
        <v>83</v>
      </c>
      <c r="G12" s="277" t="s">
        <v>84</v>
      </c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3375</v>
      </c>
      <c r="B13" s="302" t="s">
        <v>1736</v>
      </c>
      <c r="C13" s="302"/>
      <c r="D13" s="302"/>
      <c r="E13" s="302"/>
      <c r="F13" s="193"/>
      <c r="G13" s="277"/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/>
      <c r="B14" s="284" t="s">
        <v>581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88" t="s">
        <v>931</v>
      </c>
      <c r="M14" s="303"/>
      <c r="N14" s="289"/>
    </row>
    <row r="15" spans="1:14" x14ac:dyDescent="0.25">
      <c r="A15" s="243"/>
      <c r="B15" s="284" t="s">
        <v>581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88" t="s">
        <v>931</v>
      </c>
      <c r="M15" s="303"/>
      <c r="N15" s="289"/>
    </row>
    <row r="16" spans="1:14" x14ac:dyDescent="0.25">
      <c r="A16" s="243"/>
      <c r="B16" s="276" t="s">
        <v>586</v>
      </c>
      <c r="C16" s="276"/>
      <c r="D16" s="276"/>
      <c r="E16" s="276"/>
      <c r="F16" s="193" t="s">
        <v>937</v>
      </c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3674</v>
      </c>
      <c r="B17" s="276" t="s">
        <v>1889</v>
      </c>
      <c r="C17" s="276"/>
      <c r="D17" s="276"/>
      <c r="E17" s="27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3675</v>
      </c>
      <c r="B18" s="276" t="s">
        <v>1957</v>
      </c>
      <c r="C18" s="276"/>
      <c r="D18" s="276"/>
      <c r="E18" s="276"/>
      <c r="F18" s="193"/>
      <c r="G18" s="277"/>
      <c r="H18" s="277"/>
      <c r="I18" s="193" t="s">
        <v>9</v>
      </c>
      <c r="J18" s="193"/>
      <c r="K18" s="193"/>
      <c r="L18" s="290"/>
      <c r="M18" s="291"/>
      <c r="N18" s="292"/>
    </row>
    <row r="19" spans="1:14" x14ac:dyDescent="0.25">
      <c r="A19" s="243">
        <v>3676</v>
      </c>
      <c r="B19" s="287" t="s">
        <v>1960</v>
      </c>
      <c r="C19" s="287"/>
      <c r="D19" s="287"/>
      <c r="E19" s="287"/>
      <c r="F19" s="193"/>
      <c r="G19" s="277"/>
      <c r="H19" s="277"/>
      <c r="I19" s="193" t="s">
        <v>9</v>
      </c>
      <c r="J19" s="193"/>
      <c r="K19" s="193"/>
      <c r="L19" s="290"/>
      <c r="M19" s="291"/>
      <c r="N19" s="292"/>
    </row>
    <row r="20" spans="1:14" x14ac:dyDescent="0.25">
      <c r="A20" s="243">
        <v>3677</v>
      </c>
      <c r="B20" s="287" t="s">
        <v>1960</v>
      </c>
      <c r="C20" s="287"/>
      <c r="D20" s="287"/>
      <c r="E20" s="287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3678</v>
      </c>
      <c r="B21" s="276" t="s">
        <v>1961</v>
      </c>
      <c r="C21" s="276"/>
      <c r="D21" s="276"/>
      <c r="E21" s="276"/>
      <c r="F21" s="193"/>
      <c r="G21" s="277"/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/>
      <c r="B22" s="287"/>
      <c r="C22" s="287"/>
      <c r="D22" s="287"/>
      <c r="E22" s="287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>
        <v>3511</v>
      </c>
      <c r="B23" s="284" t="s">
        <v>2203</v>
      </c>
      <c r="C23" s="285"/>
      <c r="D23" s="285"/>
      <c r="E23" s="286"/>
      <c r="F23" s="193"/>
      <c r="G23" s="288"/>
      <c r="H23" s="289"/>
      <c r="I23" s="193" t="s">
        <v>9</v>
      </c>
      <c r="J23" s="193"/>
      <c r="K23" s="193"/>
      <c r="L23" s="290"/>
      <c r="M23" s="291"/>
      <c r="N23" s="292"/>
    </row>
    <row r="24" spans="1:14" x14ac:dyDescent="0.25">
      <c r="A24" s="243">
        <v>3512</v>
      </c>
      <c r="B24" s="284" t="s">
        <v>2203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/>
      <c r="B25" s="276" t="s">
        <v>2146</v>
      </c>
      <c r="C25" s="276"/>
      <c r="D25" s="276"/>
      <c r="E25" s="276"/>
      <c r="F25" s="193" t="s">
        <v>1938</v>
      </c>
      <c r="G25" s="277"/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5</v>
      </c>
      <c r="B26" s="276" t="s">
        <v>13</v>
      </c>
      <c r="C26" s="276"/>
      <c r="D26" s="276"/>
      <c r="E26" s="276"/>
      <c r="F26" s="193"/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6</v>
      </c>
      <c r="B27" s="276" t="s">
        <v>59</v>
      </c>
      <c r="C27" s="276"/>
      <c r="D27" s="276"/>
      <c r="E27" s="27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19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3375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306" t="s">
        <v>3379</v>
      </c>
      <c r="B37" s="306"/>
      <c r="C37" s="306"/>
      <c r="D37" s="19"/>
      <c r="E37" s="283" t="s">
        <v>3359</v>
      </c>
      <c r="F37" s="283"/>
      <c r="G37" s="283"/>
      <c r="H37" s="19"/>
      <c r="I37" s="190"/>
      <c r="J37" s="190"/>
      <c r="K37" s="190"/>
      <c r="L37" s="283" t="s">
        <v>3633</v>
      </c>
      <c r="M37" s="283"/>
      <c r="N37" s="283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3376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65</v>
      </c>
      <c r="E55" s="300"/>
      <c r="F55" s="300"/>
      <c r="G55" s="29"/>
      <c r="H55" s="29"/>
      <c r="I55" s="29"/>
      <c r="J55" s="29"/>
      <c r="K55" s="29"/>
      <c r="L55" s="135" t="s">
        <v>3432</v>
      </c>
      <c r="M55" s="136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23</v>
      </c>
      <c r="B59" s="276" t="s">
        <v>15</v>
      </c>
      <c r="C59" s="276"/>
      <c r="D59" s="276"/>
      <c r="E59" s="27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24</v>
      </c>
      <c r="B60" s="276" t="s">
        <v>15</v>
      </c>
      <c r="C60" s="276"/>
      <c r="D60" s="276"/>
      <c r="E60" s="276"/>
      <c r="F60" s="193"/>
      <c r="G60" s="277"/>
      <c r="H60" s="277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25</v>
      </c>
      <c r="B61" s="276" t="s">
        <v>16</v>
      </c>
      <c r="C61" s="276"/>
      <c r="D61" s="276"/>
      <c r="E61" s="276"/>
      <c r="F61" s="193"/>
      <c r="G61" s="277"/>
      <c r="H61" s="277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1226</v>
      </c>
      <c r="B62" s="276" t="s">
        <v>1026</v>
      </c>
      <c r="C62" s="276"/>
      <c r="D62" s="276"/>
      <c r="E62" s="276"/>
      <c r="F62" s="193"/>
      <c r="G62" s="276"/>
      <c r="H62" s="276"/>
      <c r="I62" s="193"/>
      <c r="J62" s="193" t="s">
        <v>9</v>
      </c>
      <c r="K62" s="193"/>
      <c r="L62" s="277"/>
      <c r="M62" s="277"/>
      <c r="N62" s="277"/>
    </row>
    <row r="63" spans="1:14" x14ac:dyDescent="0.25">
      <c r="A63" s="243"/>
      <c r="B63" s="276" t="s">
        <v>938</v>
      </c>
      <c r="C63" s="276"/>
      <c r="D63" s="276"/>
      <c r="E63" s="276"/>
      <c r="F63" s="193"/>
      <c r="G63" s="277"/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/>
      <c r="B64" s="276" t="s">
        <v>938</v>
      </c>
      <c r="C64" s="276"/>
      <c r="D64" s="276"/>
      <c r="E64" s="276"/>
      <c r="F64" s="193"/>
      <c r="G64" s="277"/>
      <c r="H64" s="277"/>
      <c r="I64" s="193" t="s">
        <v>9</v>
      </c>
      <c r="J64" s="193"/>
      <c r="K64" s="193"/>
      <c r="L64" s="277"/>
      <c r="M64" s="277"/>
      <c r="N64" s="277"/>
    </row>
    <row r="65" spans="1:14" x14ac:dyDescent="0.25">
      <c r="A65" s="121">
        <v>4574</v>
      </c>
      <c r="B65" s="308" t="s">
        <v>2808</v>
      </c>
      <c r="C65" s="309"/>
      <c r="D65" s="309"/>
      <c r="E65" s="310"/>
      <c r="F65" s="202" t="s">
        <v>2809</v>
      </c>
      <c r="G65" s="307" t="s">
        <v>2810</v>
      </c>
      <c r="H65" s="307"/>
      <c r="I65" s="202" t="s">
        <v>9</v>
      </c>
      <c r="J65" s="193"/>
      <c r="K65" s="193"/>
      <c r="L65" s="290"/>
      <c r="M65" s="291"/>
      <c r="N65" s="292"/>
    </row>
    <row r="66" spans="1:14" x14ac:dyDescent="0.25">
      <c r="A66" s="121">
        <v>4575</v>
      </c>
      <c r="B66" s="308" t="s">
        <v>2811</v>
      </c>
      <c r="C66" s="309"/>
      <c r="D66" s="309"/>
      <c r="E66" s="310"/>
      <c r="F66" s="202" t="s">
        <v>2809</v>
      </c>
      <c r="G66" s="307" t="s">
        <v>2810</v>
      </c>
      <c r="H66" s="307"/>
      <c r="I66" s="202" t="s">
        <v>9</v>
      </c>
      <c r="J66" s="193"/>
      <c r="K66" s="193"/>
      <c r="L66" s="277"/>
      <c r="M66" s="277"/>
      <c r="N66" s="277"/>
    </row>
    <row r="67" spans="1:14" x14ac:dyDescent="0.25">
      <c r="A67" s="121">
        <v>4576</v>
      </c>
      <c r="B67" s="308" t="s">
        <v>2812</v>
      </c>
      <c r="C67" s="309"/>
      <c r="D67" s="309"/>
      <c r="E67" s="310"/>
      <c r="F67" s="202">
        <v>5005</v>
      </c>
      <c r="G67" s="307"/>
      <c r="H67" s="307"/>
      <c r="I67" s="202" t="s">
        <v>9</v>
      </c>
      <c r="J67" s="193"/>
      <c r="K67" s="193"/>
      <c r="L67" s="277"/>
      <c r="M67" s="277"/>
      <c r="N67" s="277"/>
    </row>
    <row r="68" spans="1:14" x14ac:dyDescent="0.25">
      <c r="A68" s="123">
        <v>4131</v>
      </c>
      <c r="B68" s="311" t="s">
        <v>2126</v>
      </c>
      <c r="C68" s="311"/>
      <c r="D68" s="311"/>
      <c r="E68" s="311"/>
      <c r="F68" s="137" t="s">
        <v>2127</v>
      </c>
      <c r="G68" s="312" t="s">
        <v>2129</v>
      </c>
      <c r="H68" s="312"/>
      <c r="I68" s="192" t="s">
        <v>9</v>
      </c>
      <c r="J68" s="193"/>
      <c r="K68" s="193"/>
      <c r="L68" s="277"/>
      <c r="M68" s="277"/>
      <c r="N68" s="277"/>
    </row>
    <row r="69" spans="1:14" x14ac:dyDescent="0.25">
      <c r="A69" s="123">
        <v>4132</v>
      </c>
      <c r="B69" s="311" t="s">
        <v>2128</v>
      </c>
      <c r="C69" s="311"/>
      <c r="D69" s="311"/>
      <c r="E69" s="311"/>
      <c r="F69" s="192"/>
      <c r="G69" s="312"/>
      <c r="H69" s="312"/>
      <c r="I69" s="192" t="s">
        <v>9</v>
      </c>
      <c r="J69" s="193"/>
      <c r="K69" s="193"/>
      <c r="L69" s="277"/>
      <c r="M69" s="277"/>
      <c r="N69" s="277"/>
    </row>
    <row r="70" spans="1:14" x14ac:dyDescent="0.25">
      <c r="A70" s="123">
        <v>4133</v>
      </c>
      <c r="B70" s="311" t="s">
        <v>1621</v>
      </c>
      <c r="C70" s="311"/>
      <c r="D70" s="311"/>
      <c r="E70" s="311"/>
      <c r="F70" s="192"/>
      <c r="G70" s="312"/>
      <c r="H70" s="312"/>
      <c r="I70" s="192" t="s">
        <v>9</v>
      </c>
      <c r="J70" s="193"/>
      <c r="K70" s="193"/>
      <c r="L70" s="277"/>
      <c r="M70" s="277"/>
      <c r="N70" s="277"/>
    </row>
    <row r="71" spans="1:14" x14ac:dyDescent="0.25">
      <c r="A71" s="123">
        <v>4572</v>
      </c>
      <c r="B71" s="311" t="s">
        <v>2734</v>
      </c>
      <c r="C71" s="311"/>
      <c r="D71" s="311"/>
      <c r="E71" s="311"/>
      <c r="F71" s="192" t="s">
        <v>2735</v>
      </c>
      <c r="G71" s="312" t="s">
        <v>2736</v>
      </c>
      <c r="H71" s="312"/>
      <c r="I71" s="192" t="s">
        <v>9</v>
      </c>
      <c r="J71" s="193"/>
      <c r="K71" s="193"/>
      <c r="L71" s="277" t="s">
        <v>2849</v>
      </c>
      <c r="M71" s="277"/>
      <c r="N71" s="277"/>
    </row>
    <row r="72" spans="1:14" x14ac:dyDescent="0.25">
      <c r="A72" s="123">
        <v>5000</v>
      </c>
      <c r="B72" s="311" t="s">
        <v>3371</v>
      </c>
      <c r="C72" s="311"/>
      <c r="D72" s="311"/>
      <c r="E72" s="311"/>
      <c r="F72" s="192" t="s">
        <v>3372</v>
      </c>
      <c r="G72" s="312" t="s">
        <v>3373</v>
      </c>
      <c r="H72" s="312"/>
      <c r="I72" s="192"/>
      <c r="J72" s="193"/>
      <c r="K72" s="193"/>
      <c r="L72" s="277" t="s">
        <v>3370</v>
      </c>
      <c r="M72" s="277"/>
      <c r="N72" s="277"/>
    </row>
    <row r="73" spans="1:14" x14ac:dyDescent="0.25">
      <c r="A73" s="123"/>
      <c r="B73" s="311" t="s">
        <v>3538</v>
      </c>
      <c r="C73" s="311"/>
      <c r="D73" s="311"/>
      <c r="E73" s="311"/>
      <c r="F73" s="192"/>
      <c r="G73" s="312"/>
      <c r="H73" s="312"/>
      <c r="I73" s="192"/>
      <c r="J73" s="193"/>
      <c r="K73" s="193"/>
      <c r="L73" s="277"/>
      <c r="M73" s="277"/>
      <c r="N73" s="277"/>
    </row>
    <row r="74" spans="1:14" x14ac:dyDescent="0.25">
      <c r="A74" s="123"/>
      <c r="B74" s="311"/>
      <c r="C74" s="311"/>
      <c r="D74" s="311"/>
      <c r="E74" s="311"/>
      <c r="F74" s="192"/>
      <c r="G74" s="312"/>
      <c r="H74" s="312"/>
      <c r="I74" s="192"/>
      <c r="J74" s="193"/>
      <c r="K74" s="193"/>
      <c r="L74" s="277"/>
      <c r="M74" s="277"/>
      <c r="N74" s="277"/>
    </row>
    <row r="75" spans="1:14" x14ac:dyDescent="0.25">
      <c r="A75" s="138"/>
      <c r="B75" s="279"/>
      <c r="C75" s="279"/>
      <c r="D75" s="279"/>
      <c r="E75" s="279"/>
      <c r="F75" s="198"/>
      <c r="G75" s="278"/>
      <c r="H75" s="278"/>
      <c r="I75" s="198"/>
      <c r="J75" s="193"/>
      <c r="K75" s="193"/>
      <c r="L75" s="277"/>
      <c r="M75" s="277"/>
      <c r="N75" s="277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76"/>
      <c r="C77" s="276"/>
      <c r="D77" s="276"/>
      <c r="E77" s="27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15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3378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306" t="s">
        <v>3377</v>
      </c>
      <c r="B88" s="306"/>
      <c r="C88" s="306"/>
      <c r="D88" s="19"/>
      <c r="E88" s="283" t="s">
        <v>3359</v>
      </c>
      <c r="F88" s="283"/>
      <c r="G88" s="283"/>
      <c r="H88" s="19"/>
      <c r="I88" s="190"/>
      <c r="J88" s="190"/>
      <c r="K88" s="190"/>
      <c r="L88" s="283" t="s">
        <v>3633</v>
      </c>
      <c r="M88" s="283"/>
      <c r="N88" s="283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ht="18.75" x14ac:dyDescent="0.3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39">
        <f>+L82+L31</f>
        <v>34</v>
      </c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280"/>
      <c r="B93" s="280"/>
      <c r="C93" s="280"/>
      <c r="D93" s="19"/>
      <c r="E93" s="19"/>
      <c r="F93" s="190"/>
      <c r="G93" s="19"/>
      <c r="H93" s="19"/>
      <c r="I93" s="190"/>
      <c r="J93" s="190"/>
      <c r="K93" s="190"/>
      <c r="L93" s="280"/>
      <c r="M93" s="280"/>
      <c r="N93" s="280"/>
    </row>
  </sheetData>
  <mergeCells count="190">
    <mergeCell ref="A93:C93"/>
    <mergeCell ref="L93:N93"/>
    <mergeCell ref="A87:C87"/>
    <mergeCell ref="E87:G87"/>
    <mergeCell ref="B72:E72"/>
    <mergeCell ref="G72:H72"/>
    <mergeCell ref="L72:N72"/>
    <mergeCell ref="B68:E68"/>
    <mergeCell ref="G68:H68"/>
    <mergeCell ref="L68:N68"/>
    <mergeCell ref="B70:E70"/>
    <mergeCell ref="G70:H70"/>
    <mergeCell ref="L70:N70"/>
    <mergeCell ref="B69:E69"/>
    <mergeCell ref="G69:H69"/>
    <mergeCell ref="L87:N87"/>
    <mergeCell ref="A88:C88"/>
    <mergeCell ref="E88:G88"/>
    <mergeCell ref="L88:N88"/>
    <mergeCell ref="A81:C81"/>
    <mergeCell ref="F81:G81"/>
    <mergeCell ref="L81:N81"/>
    <mergeCell ref="A83:D83"/>
    <mergeCell ref="A79:D79"/>
    <mergeCell ref="A1:N1"/>
    <mergeCell ref="A52:N52"/>
    <mergeCell ref="B71:E71"/>
    <mergeCell ref="B62:E62"/>
    <mergeCell ref="G62:H62"/>
    <mergeCell ref="L62:N62"/>
    <mergeCell ref="L69:N69"/>
    <mergeCell ref="G71:H71"/>
    <mergeCell ref="L71:N71"/>
    <mergeCell ref="B60:E60"/>
    <mergeCell ref="G60:H60"/>
    <mergeCell ref="L60:N60"/>
    <mergeCell ref="B61:E61"/>
    <mergeCell ref="G61:H61"/>
    <mergeCell ref="L61:N61"/>
    <mergeCell ref="B59:E59"/>
    <mergeCell ref="G59:H59"/>
    <mergeCell ref="L59:N59"/>
    <mergeCell ref="B57:E57"/>
    <mergeCell ref="G57:H57"/>
    <mergeCell ref="I57:K57"/>
    <mergeCell ref="L57:N57"/>
    <mergeCell ref="B58:E58"/>
    <mergeCell ref="G58:H58"/>
    <mergeCell ref="G79:H79"/>
    <mergeCell ref="L79:N79"/>
    <mergeCell ref="A82:G82"/>
    <mergeCell ref="H82:K82"/>
    <mergeCell ref="A80:N80"/>
    <mergeCell ref="A85:C85"/>
    <mergeCell ref="E85:G85"/>
    <mergeCell ref="L85:N85"/>
    <mergeCell ref="A86:C86"/>
    <mergeCell ref="E86:G86"/>
    <mergeCell ref="L86:N86"/>
    <mergeCell ref="B78:E78"/>
    <mergeCell ref="G78:H78"/>
    <mergeCell ref="L78:N78"/>
    <mergeCell ref="B63:E63"/>
    <mergeCell ref="G63:H63"/>
    <mergeCell ref="L63:N63"/>
    <mergeCell ref="B64:E64"/>
    <mergeCell ref="G64:H64"/>
    <mergeCell ref="L64:N64"/>
    <mergeCell ref="G65:H65"/>
    <mergeCell ref="L65:N65"/>
    <mergeCell ref="B67:E67"/>
    <mergeCell ref="G67:H67"/>
    <mergeCell ref="L67:N67"/>
    <mergeCell ref="B66:E66"/>
    <mergeCell ref="G66:H66"/>
    <mergeCell ref="L66:N66"/>
    <mergeCell ref="B65:E65"/>
    <mergeCell ref="B73:E73"/>
    <mergeCell ref="G73:H73"/>
    <mergeCell ref="L73:N73"/>
    <mergeCell ref="B74:E74"/>
    <mergeCell ref="G74:H74"/>
    <mergeCell ref="L74:N74"/>
    <mergeCell ref="H31:K31"/>
    <mergeCell ref="L58:N58"/>
    <mergeCell ref="A53:N53"/>
    <mergeCell ref="A54:N54"/>
    <mergeCell ref="B55:C55"/>
    <mergeCell ref="D55:F55"/>
    <mergeCell ref="A36:C36"/>
    <mergeCell ref="E36:G36"/>
    <mergeCell ref="L36:N36"/>
    <mergeCell ref="A37:C37"/>
    <mergeCell ref="E37:G37"/>
    <mergeCell ref="L37:N37"/>
    <mergeCell ref="B14:E14"/>
    <mergeCell ref="G14:H14"/>
    <mergeCell ref="L14:N14"/>
    <mergeCell ref="A28:D28"/>
    <mergeCell ref="G28:H28"/>
    <mergeCell ref="L28:N28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12:E12"/>
    <mergeCell ref="G12:H12"/>
    <mergeCell ref="L12:N12"/>
    <mergeCell ref="B13:E13"/>
    <mergeCell ref="G13:H13"/>
    <mergeCell ref="L13:N13"/>
    <mergeCell ref="B11:E11"/>
    <mergeCell ref="G11:H11"/>
    <mergeCell ref="L11:N11"/>
    <mergeCell ref="B10:E10"/>
    <mergeCell ref="G10:H10"/>
    <mergeCell ref="L10:N10"/>
    <mergeCell ref="B9:E9"/>
    <mergeCell ref="G9:H9"/>
    <mergeCell ref="L9:N9"/>
    <mergeCell ref="B8:E8"/>
    <mergeCell ref="G8:H8"/>
    <mergeCell ref="L8:N8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L75:N75"/>
    <mergeCell ref="L76:N76"/>
    <mergeCell ref="L77:N77"/>
    <mergeCell ref="G75:H75"/>
    <mergeCell ref="G76:H76"/>
    <mergeCell ref="G77:H77"/>
    <mergeCell ref="B75:E75"/>
    <mergeCell ref="B76:E76"/>
    <mergeCell ref="B77:E77"/>
    <mergeCell ref="A30:C30"/>
    <mergeCell ref="F30:G30"/>
    <mergeCell ref="L30:N30"/>
    <mergeCell ref="A29:N29"/>
    <mergeCell ref="A32:D32"/>
    <mergeCell ref="A34:C34"/>
    <mergeCell ref="E34:G34"/>
    <mergeCell ref="L34:N34"/>
    <mergeCell ref="A35:C35"/>
    <mergeCell ref="E35:G35"/>
    <mergeCell ref="L35:N35"/>
    <mergeCell ref="A31:G31"/>
  </mergeCells>
  <phoneticPr fontId="16" type="noConversion"/>
  <pageMargins left="0.94488188976377963" right="0.39370078740157483" top="0.35433070866141736" bottom="0.35433070866141736" header="0.31496062992125984" footer="0.31496062992125984"/>
  <pageSetup scale="75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6" tint="-0.249977111117893"/>
  </sheetPr>
  <dimension ref="A1:O94"/>
  <sheetViews>
    <sheetView topLeftCell="B61" zoomScale="85" zoomScaleNormal="85" workbookViewId="0">
      <selection activeCell="B61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52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</v>
      </c>
      <c r="B8" s="276" t="s">
        <v>14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4</v>
      </c>
      <c r="B9" s="276" t="s">
        <v>10</v>
      </c>
      <c r="C9" s="276"/>
      <c r="D9" s="276"/>
      <c r="E9" s="276"/>
      <c r="F9" s="193" t="s">
        <v>11</v>
      </c>
      <c r="G9" s="277" t="s">
        <v>12</v>
      </c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7</v>
      </c>
      <c r="B10" s="276" t="s">
        <v>60</v>
      </c>
      <c r="C10" s="276"/>
      <c r="D10" s="276"/>
      <c r="E10" s="27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26</v>
      </c>
      <c r="B11" s="276" t="s">
        <v>17</v>
      </c>
      <c r="C11" s="276"/>
      <c r="D11" s="276"/>
      <c r="E11" s="276"/>
      <c r="F11" s="193"/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27</v>
      </c>
      <c r="B12" s="276" t="s">
        <v>61</v>
      </c>
      <c r="C12" s="276"/>
      <c r="D12" s="276"/>
      <c r="E12" s="27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29</v>
      </c>
      <c r="B13" s="276" t="s">
        <v>20</v>
      </c>
      <c r="C13" s="276"/>
      <c r="D13" s="276"/>
      <c r="E13" s="276"/>
      <c r="F13" s="193" t="s">
        <v>18</v>
      </c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30</v>
      </c>
      <c r="B14" s="276" t="s">
        <v>21</v>
      </c>
      <c r="C14" s="276"/>
      <c r="D14" s="276"/>
      <c r="E14" s="276"/>
      <c r="F14" s="193" t="s">
        <v>19</v>
      </c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31</v>
      </c>
      <c r="B15" s="276" t="s">
        <v>22</v>
      </c>
      <c r="C15" s="276"/>
      <c r="D15" s="276"/>
      <c r="E15" s="27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34</v>
      </c>
      <c r="B16" s="276" t="s">
        <v>23</v>
      </c>
      <c r="C16" s="276"/>
      <c r="D16" s="276"/>
      <c r="E16" s="276"/>
      <c r="F16" s="193"/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37</v>
      </c>
      <c r="B17" s="276" t="s">
        <v>24</v>
      </c>
      <c r="C17" s="276"/>
      <c r="D17" s="276"/>
      <c r="E17" s="27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</row>
    <row r="18" spans="1:14" x14ac:dyDescent="0.25">
      <c r="A18" s="243">
        <v>1027</v>
      </c>
      <c r="B18" s="276" t="s">
        <v>532</v>
      </c>
      <c r="C18" s="276"/>
      <c r="D18" s="276"/>
      <c r="E18" s="27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59">
        <v>40</v>
      </c>
      <c r="B19" s="284" t="s">
        <v>58</v>
      </c>
      <c r="C19" s="285"/>
      <c r="D19" s="285"/>
      <c r="E19" s="286"/>
      <c r="F19" s="259"/>
      <c r="G19" s="290"/>
      <c r="H19" s="292"/>
      <c r="I19" s="198"/>
      <c r="J19" s="202" t="s">
        <v>9</v>
      </c>
      <c r="K19" s="198"/>
      <c r="L19" s="325"/>
      <c r="M19" s="278"/>
      <c r="N19" s="278"/>
    </row>
    <row r="20" spans="1:14" x14ac:dyDescent="0.25">
      <c r="A20" s="243"/>
      <c r="B20" s="276" t="s">
        <v>757</v>
      </c>
      <c r="C20" s="276"/>
      <c r="D20" s="276"/>
      <c r="E20" s="27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/>
      <c r="B21" s="311" t="s">
        <v>857</v>
      </c>
      <c r="C21" s="311"/>
      <c r="D21" s="311"/>
      <c r="E21" s="311"/>
      <c r="F21" s="216"/>
      <c r="G21" s="316"/>
      <c r="H21" s="316"/>
      <c r="I21" s="192" t="s">
        <v>9</v>
      </c>
      <c r="J21" s="193"/>
      <c r="K21" s="193"/>
      <c r="L21" s="277"/>
      <c r="M21" s="277"/>
      <c r="N21" s="277"/>
    </row>
    <row r="22" spans="1:14" x14ac:dyDescent="0.25">
      <c r="A22" s="243">
        <v>2381</v>
      </c>
      <c r="B22" s="276" t="s">
        <v>498</v>
      </c>
      <c r="C22" s="276"/>
      <c r="D22" s="276"/>
      <c r="E22" s="27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3671</v>
      </c>
      <c r="B23" s="276" t="s">
        <v>498</v>
      </c>
      <c r="C23" s="276"/>
      <c r="D23" s="276"/>
      <c r="E23" s="276"/>
      <c r="F23" s="193"/>
      <c r="G23" s="277"/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3469</v>
      </c>
      <c r="B24" s="276" t="s">
        <v>1812</v>
      </c>
      <c r="C24" s="276"/>
      <c r="D24" s="276"/>
      <c r="E24" s="276"/>
      <c r="F24" s="193" t="s">
        <v>1813</v>
      </c>
      <c r="G24" s="322">
        <v>2.0202382031330099E+20</v>
      </c>
      <c r="H24" s="322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3369</v>
      </c>
      <c r="B25" s="276" t="s">
        <v>1734</v>
      </c>
      <c r="C25" s="276"/>
      <c r="D25" s="276"/>
      <c r="E25" s="276"/>
      <c r="F25" s="193"/>
      <c r="G25" s="277"/>
      <c r="H25" s="277"/>
      <c r="I25" s="193" t="s">
        <v>9</v>
      </c>
      <c r="J25" s="193"/>
      <c r="K25" s="193"/>
      <c r="L25" s="277" t="s">
        <v>3308</v>
      </c>
      <c r="M25" s="277"/>
      <c r="N25" s="277"/>
    </row>
    <row r="26" spans="1:14" x14ac:dyDescent="0.25">
      <c r="A26" s="243">
        <v>3371</v>
      </c>
      <c r="B26" s="276" t="s">
        <v>1735</v>
      </c>
      <c r="C26" s="276"/>
      <c r="D26" s="276"/>
      <c r="E26" s="276"/>
      <c r="F26" s="193"/>
      <c r="G26" s="277"/>
      <c r="H26" s="277"/>
      <c r="I26" s="193" t="s">
        <v>9</v>
      </c>
      <c r="J26" s="193"/>
      <c r="K26" s="193"/>
      <c r="L26" s="277" t="s">
        <v>3308</v>
      </c>
      <c r="M26" s="277"/>
      <c r="N26" s="277"/>
    </row>
    <row r="27" spans="1:14" x14ac:dyDescent="0.25">
      <c r="A27" s="243">
        <v>3372</v>
      </c>
      <c r="B27" s="276" t="s">
        <v>1735</v>
      </c>
      <c r="C27" s="276"/>
      <c r="D27" s="276"/>
      <c r="E27" s="276"/>
      <c r="F27" s="193"/>
      <c r="G27" s="277"/>
      <c r="H27" s="277"/>
      <c r="I27" s="193" t="s">
        <v>9</v>
      </c>
      <c r="J27" s="198"/>
      <c r="K27" s="193"/>
      <c r="L27" s="277" t="s">
        <v>3308</v>
      </c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3360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306" t="s">
        <v>3377</v>
      </c>
      <c r="B37" s="306"/>
      <c r="C37" s="306"/>
      <c r="D37" s="19"/>
      <c r="E37" s="283" t="s">
        <v>3359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5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5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5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5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5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5" x14ac:dyDescent="0.25">
      <c r="A54" s="294" t="s">
        <v>3376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5" x14ac:dyDescent="0.25">
      <c r="A55" s="29"/>
      <c r="B55" s="294" t="s">
        <v>0</v>
      </c>
      <c r="C55" s="294"/>
      <c r="D55" s="300" t="s">
        <v>52</v>
      </c>
      <c r="E55" s="300"/>
      <c r="F55" s="300"/>
      <c r="G55" s="29"/>
      <c r="H55" s="29"/>
      <c r="I55" s="29"/>
      <c r="J55" s="29"/>
      <c r="K55" s="29"/>
    </row>
    <row r="57" spans="1:15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5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5" x14ac:dyDescent="0.25">
      <c r="A59" s="243">
        <v>3373</v>
      </c>
      <c r="B59" s="276" t="s">
        <v>1735</v>
      </c>
      <c r="C59" s="276"/>
      <c r="D59" s="276"/>
      <c r="E59" s="276"/>
      <c r="F59" s="193"/>
      <c r="G59" s="277"/>
      <c r="H59" s="277"/>
      <c r="I59" s="193" t="s">
        <v>9</v>
      </c>
      <c r="J59" s="193"/>
      <c r="K59" s="193"/>
      <c r="L59" s="277" t="s">
        <v>3308</v>
      </c>
      <c r="M59" s="277"/>
      <c r="N59" s="277"/>
    </row>
    <row r="60" spans="1:15" x14ac:dyDescent="0.25">
      <c r="A60" s="243">
        <v>3374</v>
      </c>
      <c r="B60" s="276" t="s">
        <v>1735</v>
      </c>
      <c r="C60" s="276"/>
      <c r="D60" s="276"/>
      <c r="E60" s="276"/>
      <c r="F60" s="193"/>
      <c r="G60" s="277"/>
      <c r="H60" s="277"/>
      <c r="I60" s="193" t="s">
        <v>9</v>
      </c>
      <c r="J60" s="193"/>
      <c r="K60" s="193"/>
      <c r="L60" s="277" t="s">
        <v>3308</v>
      </c>
      <c r="M60" s="277"/>
      <c r="N60" s="277"/>
    </row>
    <row r="61" spans="1:15" x14ac:dyDescent="0.25">
      <c r="A61" s="243">
        <v>3790</v>
      </c>
      <c r="B61" s="287" t="s">
        <v>2092</v>
      </c>
      <c r="C61" s="287"/>
      <c r="D61" s="287"/>
      <c r="E61" s="287"/>
      <c r="F61" s="193"/>
      <c r="G61" s="277"/>
      <c r="H61" s="277"/>
      <c r="I61" s="193" t="s">
        <v>9</v>
      </c>
      <c r="J61" s="193"/>
      <c r="K61" s="193"/>
      <c r="L61" s="277"/>
      <c r="M61" s="277"/>
      <c r="N61" s="277"/>
    </row>
    <row r="62" spans="1:15" x14ac:dyDescent="0.25">
      <c r="A62" s="154"/>
      <c r="B62" s="314"/>
      <c r="C62" s="314"/>
      <c r="D62" s="314"/>
      <c r="E62" s="314"/>
      <c r="F62" s="218"/>
      <c r="G62" s="315"/>
      <c r="H62" s="315"/>
      <c r="I62" s="216"/>
      <c r="J62" s="216"/>
      <c r="K62" s="216"/>
      <c r="L62" s="316"/>
      <c r="M62" s="316"/>
      <c r="N62" s="316"/>
    </row>
    <row r="63" spans="1:15" x14ac:dyDescent="0.25">
      <c r="A63" s="122" t="s">
        <v>3067</v>
      </c>
      <c r="B63" s="317" t="s">
        <v>3540</v>
      </c>
      <c r="C63" s="318"/>
      <c r="D63" s="318"/>
      <c r="E63" s="319"/>
      <c r="F63" s="122"/>
      <c r="G63" s="320"/>
      <c r="H63" s="321"/>
      <c r="I63" s="192" t="s">
        <v>9</v>
      </c>
      <c r="J63" s="202"/>
      <c r="K63" s="193"/>
      <c r="L63" s="277"/>
      <c r="M63" s="277"/>
      <c r="N63" s="277"/>
      <c r="O63" s="1">
        <v>1</v>
      </c>
    </row>
    <row r="64" spans="1:15" x14ac:dyDescent="0.25">
      <c r="A64" s="243">
        <v>5109</v>
      </c>
      <c r="B64" s="276" t="s">
        <v>3603</v>
      </c>
      <c r="C64" s="276"/>
      <c r="D64" s="276"/>
      <c r="E64" s="276"/>
      <c r="F64" s="193"/>
      <c r="G64" s="277"/>
      <c r="H64" s="277"/>
      <c r="I64" s="193" t="s">
        <v>9</v>
      </c>
      <c r="J64" s="193"/>
      <c r="K64" s="193"/>
      <c r="L64" s="277"/>
      <c r="M64" s="277"/>
      <c r="N64" s="277"/>
    </row>
    <row r="65" spans="1:14" x14ac:dyDescent="0.25">
      <c r="A65" s="243"/>
      <c r="B65" s="287"/>
      <c r="C65" s="287"/>
      <c r="D65" s="287"/>
      <c r="E65" s="287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121"/>
      <c r="B66" s="302"/>
      <c r="C66" s="302"/>
      <c r="D66" s="302"/>
      <c r="E66" s="302"/>
      <c r="F66" s="217"/>
      <c r="G66" s="313"/>
      <c r="H66" s="313"/>
      <c r="I66" s="202"/>
      <c r="J66" s="193"/>
      <c r="K66" s="193"/>
      <c r="L66" s="277"/>
      <c r="M66" s="277"/>
      <c r="N66" s="277"/>
    </row>
    <row r="67" spans="1:14" x14ac:dyDescent="0.25">
      <c r="A67" s="259"/>
      <c r="B67" s="284"/>
      <c r="C67" s="285"/>
      <c r="D67" s="285"/>
      <c r="E67" s="286"/>
      <c r="F67" s="259"/>
      <c r="G67" s="290"/>
      <c r="H67" s="292"/>
      <c r="I67" s="198"/>
      <c r="J67" s="202"/>
      <c r="K67" s="198"/>
      <c r="L67" s="290"/>
      <c r="M67" s="291"/>
      <c r="N67" s="292"/>
    </row>
    <row r="68" spans="1:14" x14ac:dyDescent="0.25">
      <c r="A68" s="243"/>
      <c r="B68" s="276"/>
      <c r="C68" s="276"/>
      <c r="D68" s="276"/>
      <c r="E68" s="276"/>
      <c r="F68" s="193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243"/>
      <c r="B69" s="276"/>
      <c r="C69" s="276"/>
      <c r="D69" s="276"/>
      <c r="E69" s="27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76"/>
      <c r="C70" s="276"/>
      <c r="D70" s="276"/>
      <c r="E70" s="276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76"/>
      <c r="C71" s="276"/>
      <c r="D71" s="276"/>
      <c r="E71" s="27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76"/>
      <c r="C72" s="276"/>
      <c r="D72" s="276"/>
      <c r="E72" s="276"/>
      <c r="F72" s="193"/>
      <c r="G72" s="277"/>
      <c r="H72" s="277"/>
      <c r="I72" s="193"/>
      <c r="J72" s="198"/>
      <c r="K72" s="198"/>
      <c r="L72" s="290"/>
      <c r="M72" s="291"/>
      <c r="N72" s="292"/>
    </row>
    <row r="73" spans="1:14" x14ac:dyDescent="0.25">
      <c r="A73" s="243"/>
      <c r="B73" s="287"/>
      <c r="C73" s="287"/>
      <c r="D73" s="287"/>
      <c r="E73" s="287"/>
      <c r="F73" s="193"/>
      <c r="G73" s="277"/>
      <c r="H73" s="277"/>
      <c r="I73" s="193"/>
      <c r="J73" s="198"/>
      <c r="K73" s="198"/>
      <c r="L73" s="290"/>
      <c r="M73" s="291"/>
      <c r="N73" s="292"/>
    </row>
    <row r="74" spans="1:14" x14ac:dyDescent="0.25">
      <c r="A74" s="140"/>
      <c r="B74" s="287"/>
      <c r="C74" s="287"/>
      <c r="D74" s="287"/>
      <c r="E74" s="287"/>
      <c r="F74" s="217"/>
      <c r="G74" s="313"/>
      <c r="H74" s="313"/>
      <c r="I74" s="217"/>
      <c r="J74" s="198"/>
      <c r="K74" s="198"/>
      <c r="L74" s="290"/>
      <c r="M74" s="291"/>
      <c r="N74" s="292"/>
    </row>
    <row r="75" spans="1:14" x14ac:dyDescent="0.25">
      <c r="A75" s="243"/>
      <c r="B75" s="276"/>
      <c r="C75" s="276"/>
      <c r="D75" s="276"/>
      <c r="E75" s="276"/>
      <c r="F75" s="193"/>
      <c r="G75" s="277"/>
      <c r="H75" s="277"/>
      <c r="I75" s="193"/>
      <c r="J75" s="198"/>
      <c r="K75" s="198"/>
      <c r="L75" s="290"/>
      <c r="M75" s="291"/>
      <c r="N75" s="292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8"/>
      <c r="K76" s="198"/>
      <c r="L76" s="290"/>
      <c r="M76" s="291"/>
      <c r="N76" s="292"/>
    </row>
    <row r="77" spans="1:14" x14ac:dyDescent="0.25">
      <c r="A77" s="243"/>
      <c r="B77" s="276"/>
      <c r="C77" s="276"/>
      <c r="D77" s="276"/>
      <c r="E77" s="276"/>
      <c r="F77" s="193"/>
      <c r="G77" s="277"/>
      <c r="H77" s="277"/>
      <c r="I77" s="193"/>
      <c r="J77" s="198"/>
      <c r="K77" s="198"/>
      <c r="L77" s="290"/>
      <c r="M77" s="291"/>
      <c r="N77" s="292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90"/>
      <c r="M78" s="291"/>
      <c r="N78" s="292"/>
    </row>
    <row r="79" spans="1:14" x14ac:dyDescent="0.25">
      <c r="A79" s="323" t="s">
        <v>64</v>
      </c>
      <c r="B79" s="323"/>
      <c r="C79" s="323"/>
      <c r="D79" s="323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5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5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34">
        <v>6</v>
      </c>
      <c r="M82" s="34"/>
      <c r="N82" s="34"/>
      <c r="O82" s="1">
        <v>1</v>
      </c>
    </row>
    <row r="83" spans="1:15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5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5" x14ac:dyDescent="0.25">
      <c r="A85" s="280" t="s">
        <v>27</v>
      </c>
      <c r="B85" s="280"/>
      <c r="C85" s="280"/>
      <c r="D85" s="19"/>
      <c r="E85" s="280" t="s">
        <v>3360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5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5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5" x14ac:dyDescent="0.25">
      <c r="A88" s="306" t="s">
        <v>3377</v>
      </c>
      <c r="B88" s="306"/>
      <c r="C88" s="306"/>
      <c r="D88" s="19"/>
      <c r="E88" s="283" t="s">
        <v>3359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92" spans="1:15" x14ac:dyDescent="0.25">
      <c r="A92" s="194"/>
      <c r="B92" s="194"/>
      <c r="C92" s="194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4" spans="1:15" ht="18.75" x14ac:dyDescent="0.3">
      <c r="L94" s="167">
        <f>+L82+L31</f>
        <v>26</v>
      </c>
    </row>
  </sheetData>
  <mergeCells count="188">
    <mergeCell ref="A1:N1"/>
    <mergeCell ref="A52:N52"/>
    <mergeCell ref="A88:C88"/>
    <mergeCell ref="L88:N88"/>
    <mergeCell ref="A85:C85"/>
    <mergeCell ref="L85:N85"/>
    <mergeCell ref="A86:C86"/>
    <mergeCell ref="L86:N86"/>
    <mergeCell ref="E86:G86"/>
    <mergeCell ref="A87:C87"/>
    <mergeCell ref="E87:G87"/>
    <mergeCell ref="L87:N87"/>
    <mergeCell ref="E88:G88"/>
    <mergeCell ref="A83:D83"/>
    <mergeCell ref="A81:C81"/>
    <mergeCell ref="L81:N81"/>
    <mergeCell ref="B16:E16"/>
    <mergeCell ref="G16:H16"/>
    <mergeCell ref="L16:N16"/>
    <mergeCell ref="A34:C34"/>
    <mergeCell ref="L34:N34"/>
    <mergeCell ref="A35:C35"/>
    <mergeCell ref="L35:N35"/>
    <mergeCell ref="B18:E18"/>
    <mergeCell ref="G18:H18"/>
    <mergeCell ref="L18:N18"/>
    <mergeCell ref="A30:C30"/>
    <mergeCell ref="L30:N30"/>
    <mergeCell ref="E34:G34"/>
    <mergeCell ref="E35:G35"/>
    <mergeCell ref="A32:D32"/>
    <mergeCell ref="F30:G30"/>
    <mergeCell ref="A29:N29"/>
    <mergeCell ref="A28:D2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B12:E12"/>
    <mergeCell ref="G12:H12"/>
    <mergeCell ref="L12:N12"/>
    <mergeCell ref="B10:E10"/>
    <mergeCell ref="G10:H10"/>
    <mergeCell ref="L10:N10"/>
    <mergeCell ref="B11:E11"/>
    <mergeCell ref="G11:H11"/>
    <mergeCell ref="L11:N1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8:E8"/>
    <mergeCell ref="G8:H8"/>
    <mergeCell ref="L8:N8"/>
    <mergeCell ref="B7:E7"/>
    <mergeCell ref="G7:H7"/>
    <mergeCell ref="L7:N7"/>
    <mergeCell ref="L72:N72"/>
    <mergeCell ref="B14:E14"/>
    <mergeCell ref="G14:H14"/>
    <mergeCell ref="L14:N14"/>
    <mergeCell ref="B15:E15"/>
    <mergeCell ref="G15:H15"/>
    <mergeCell ref="L15:N15"/>
    <mergeCell ref="A54:N54"/>
    <mergeCell ref="L67:N67"/>
    <mergeCell ref="B68:E68"/>
    <mergeCell ref="G68:H68"/>
    <mergeCell ref="E37:G37"/>
    <mergeCell ref="L36:N36"/>
    <mergeCell ref="B58:E58"/>
    <mergeCell ref="G58:H58"/>
    <mergeCell ref="L58:N58"/>
    <mergeCell ref="B55:C55"/>
    <mergeCell ref="D55:F55"/>
    <mergeCell ref="E36:G36"/>
    <mergeCell ref="A36:C36"/>
    <mergeCell ref="B17:E17"/>
    <mergeCell ref="G17:H17"/>
    <mergeCell ref="L17:N17"/>
    <mergeCell ref="B72:E72"/>
    <mergeCell ref="G72:H72"/>
    <mergeCell ref="G13:H13"/>
    <mergeCell ref="L13:N13"/>
    <mergeCell ref="A37:C37"/>
    <mergeCell ref="L37:N37"/>
    <mergeCell ref="G28:H28"/>
    <mergeCell ref="L28:N28"/>
    <mergeCell ref="B13:E13"/>
    <mergeCell ref="A31:G31"/>
    <mergeCell ref="H31:K31"/>
    <mergeCell ref="L57:N57"/>
    <mergeCell ref="B61:E61"/>
    <mergeCell ref="G61:H61"/>
    <mergeCell ref="L61:N61"/>
    <mergeCell ref="B59:E59"/>
    <mergeCell ref="G59:H59"/>
    <mergeCell ref="L59:N59"/>
    <mergeCell ref="B60:E60"/>
    <mergeCell ref="B69:E69"/>
    <mergeCell ref="G69:H69"/>
    <mergeCell ref="L69:N69"/>
    <mergeCell ref="A53:N53"/>
    <mergeCell ref="B70:E70"/>
    <mergeCell ref="G70:H70"/>
    <mergeCell ref="L70:N70"/>
    <mergeCell ref="G60:H60"/>
    <mergeCell ref="L60:N60"/>
    <mergeCell ref="B66:E66"/>
    <mergeCell ref="G66:H66"/>
    <mergeCell ref="L66:N66"/>
    <mergeCell ref="B67:E67"/>
    <mergeCell ref="G67:H67"/>
    <mergeCell ref="L68:N68"/>
    <mergeCell ref="B78:E78"/>
    <mergeCell ref="G78:H78"/>
    <mergeCell ref="L78:N78"/>
    <mergeCell ref="E85:G85"/>
    <mergeCell ref="G79:H79"/>
    <mergeCell ref="L79:N79"/>
    <mergeCell ref="F81:G81"/>
    <mergeCell ref="A80:N80"/>
    <mergeCell ref="A79:D79"/>
    <mergeCell ref="A82:G82"/>
    <mergeCell ref="H82:K82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B73:E73"/>
    <mergeCell ref="B74:E74"/>
    <mergeCell ref="B75:E75"/>
    <mergeCell ref="B65:E65"/>
    <mergeCell ref="G65:H65"/>
    <mergeCell ref="L65:N65"/>
    <mergeCell ref="B71:E71"/>
    <mergeCell ref="G71:H71"/>
    <mergeCell ref="L71:N71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57:E57"/>
    <mergeCell ref="G57:H57"/>
    <mergeCell ref="I57:K57"/>
    <mergeCell ref="B76:E76"/>
    <mergeCell ref="B77:E77"/>
    <mergeCell ref="G73:H73"/>
    <mergeCell ref="G74:H74"/>
    <mergeCell ref="G75:H75"/>
    <mergeCell ref="G76:H76"/>
    <mergeCell ref="G77:H77"/>
    <mergeCell ref="L73:N73"/>
    <mergeCell ref="L74:N74"/>
    <mergeCell ref="L75:N75"/>
    <mergeCell ref="L76:N76"/>
    <mergeCell ref="L77:N77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25"/>
  <sheetViews>
    <sheetView workbookViewId="0">
      <selection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3484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3317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/>
      <c r="B8" s="276" t="s">
        <v>3485</v>
      </c>
      <c r="C8" s="276"/>
      <c r="D8" s="276"/>
      <c r="E8" s="276"/>
      <c r="F8" s="193" t="s">
        <v>3486</v>
      </c>
      <c r="G8" s="277"/>
      <c r="H8" s="277"/>
      <c r="I8" s="202"/>
      <c r="J8" s="202"/>
      <c r="K8" s="202"/>
      <c r="L8" s="277"/>
      <c r="M8" s="277"/>
      <c r="N8" s="277"/>
    </row>
    <row r="9" spans="1:14" x14ac:dyDescent="0.25">
      <c r="A9" s="243"/>
      <c r="B9" s="276"/>
      <c r="C9" s="276"/>
      <c r="D9" s="276"/>
      <c r="E9" s="276"/>
      <c r="F9" s="193"/>
      <c r="G9" s="277"/>
      <c r="H9" s="277"/>
      <c r="I9" s="202"/>
      <c r="J9" s="202"/>
      <c r="K9" s="202"/>
      <c r="L9" s="277"/>
      <c r="M9" s="277"/>
      <c r="N9" s="277"/>
    </row>
    <row r="10" spans="1:14" x14ac:dyDescent="0.25">
      <c r="A10" s="243"/>
      <c r="B10" s="287" t="s">
        <v>3487</v>
      </c>
      <c r="C10" s="287"/>
      <c r="D10" s="287"/>
      <c r="E10" s="287"/>
      <c r="F10" s="193"/>
      <c r="G10" s="277"/>
      <c r="H10" s="277"/>
      <c r="I10" s="202"/>
      <c r="J10" s="202"/>
      <c r="K10" s="202"/>
      <c r="L10" s="277"/>
      <c r="M10" s="277"/>
      <c r="N10" s="277"/>
    </row>
    <row r="11" spans="1:14" x14ac:dyDescent="0.25">
      <c r="A11" s="243"/>
      <c r="B11" s="302" t="s">
        <v>3488</v>
      </c>
      <c r="C11" s="302"/>
      <c r="D11" s="302"/>
      <c r="E11" s="302"/>
      <c r="F11" s="217" t="s">
        <v>3489</v>
      </c>
      <c r="G11" s="313"/>
      <c r="H11" s="313"/>
      <c r="I11" s="202"/>
      <c r="J11" s="202"/>
      <c r="K11" s="202"/>
      <c r="L11" s="277" t="s">
        <v>3663</v>
      </c>
      <c r="M11" s="277"/>
      <c r="N11" s="277"/>
    </row>
    <row r="12" spans="1:14" x14ac:dyDescent="0.25">
      <c r="A12" s="243"/>
      <c r="B12" s="317" t="s">
        <v>3492</v>
      </c>
      <c r="C12" s="318"/>
      <c r="D12" s="318"/>
      <c r="E12" s="319"/>
      <c r="F12" s="122"/>
      <c r="G12" s="320"/>
      <c r="H12" s="321"/>
      <c r="I12" s="202"/>
      <c r="J12" s="202"/>
      <c r="K12" s="202"/>
      <c r="L12" s="277"/>
      <c r="M12" s="277"/>
      <c r="N12" s="277"/>
    </row>
    <row r="13" spans="1:14" x14ac:dyDescent="0.25">
      <c r="A13" s="243"/>
      <c r="B13" s="276" t="s">
        <v>3490</v>
      </c>
      <c r="C13" s="276"/>
      <c r="D13" s="276"/>
      <c r="E13" s="276"/>
      <c r="F13" s="193" t="s">
        <v>3491</v>
      </c>
      <c r="G13" s="277"/>
      <c r="H13" s="277"/>
      <c r="I13" s="202"/>
      <c r="J13" s="202"/>
      <c r="K13" s="202"/>
      <c r="L13" s="290"/>
      <c r="M13" s="291"/>
      <c r="N13" s="292"/>
    </row>
    <row r="14" spans="1:14" x14ac:dyDescent="0.25">
      <c r="A14" s="121"/>
      <c r="B14" s="308"/>
      <c r="C14" s="309"/>
      <c r="D14" s="309"/>
      <c r="E14" s="310"/>
      <c r="F14" s="202"/>
      <c r="G14" s="333"/>
      <c r="H14" s="334"/>
      <c r="I14" s="202"/>
      <c r="J14" s="202"/>
      <c r="K14" s="202"/>
      <c r="L14" s="288"/>
      <c r="M14" s="303"/>
      <c r="N14" s="289"/>
    </row>
    <row r="15" spans="1:14" x14ac:dyDescent="0.25">
      <c r="A15" s="243"/>
      <c r="B15" s="276"/>
      <c r="C15" s="276"/>
      <c r="D15" s="276"/>
      <c r="E15" s="276"/>
      <c r="F15" s="193"/>
      <c r="G15" s="277"/>
      <c r="H15" s="277"/>
      <c r="I15" s="193"/>
      <c r="J15" s="193"/>
      <c r="K15" s="193"/>
      <c r="L15" s="288"/>
      <c r="M15" s="303"/>
      <c r="N15" s="289"/>
    </row>
    <row r="16" spans="1:14" x14ac:dyDescent="0.25">
      <c r="A16" s="243"/>
      <c r="B16" s="276"/>
      <c r="C16" s="276"/>
      <c r="D16" s="276"/>
      <c r="E16" s="276"/>
      <c r="F16" s="193"/>
      <c r="G16" s="277"/>
      <c r="H16" s="277"/>
      <c r="I16" s="193"/>
      <c r="J16" s="193"/>
      <c r="K16" s="193"/>
      <c r="L16" s="288"/>
      <c r="M16" s="303"/>
      <c r="N16" s="289"/>
    </row>
    <row r="17" spans="1:14" x14ac:dyDescent="0.25">
      <c r="A17" s="243"/>
      <c r="B17" s="284"/>
      <c r="C17" s="285"/>
      <c r="D17" s="285"/>
      <c r="E17" s="286"/>
      <c r="F17" s="193"/>
      <c r="G17" s="290"/>
      <c r="H17" s="292"/>
      <c r="I17" s="193"/>
      <c r="J17" s="193"/>
      <c r="K17" s="193"/>
      <c r="L17" s="288"/>
      <c r="M17" s="303"/>
      <c r="N17" s="289"/>
    </row>
    <row r="18" spans="1:14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88"/>
      <c r="M18" s="303"/>
      <c r="N18" s="289"/>
    </row>
    <row r="19" spans="1:14" x14ac:dyDescent="0.25">
      <c r="A19" s="243"/>
      <c r="B19" s="276"/>
      <c r="C19" s="276"/>
      <c r="D19" s="276"/>
      <c r="E19" s="276"/>
      <c r="F19" s="193"/>
      <c r="G19" s="277"/>
      <c r="H19" s="277"/>
      <c r="I19" s="193"/>
      <c r="J19" s="193"/>
      <c r="K19" s="193"/>
      <c r="L19" s="288"/>
      <c r="M19" s="303"/>
      <c r="N19" s="289"/>
    </row>
    <row r="20" spans="1:14" x14ac:dyDescent="0.25">
      <c r="A20" s="243"/>
      <c r="B20" s="276"/>
      <c r="C20" s="276"/>
      <c r="D20" s="276"/>
      <c r="E20" s="276"/>
      <c r="F20" s="193"/>
      <c r="G20" s="277"/>
      <c r="H20" s="277"/>
      <c r="I20" s="193"/>
      <c r="J20" s="193"/>
      <c r="K20" s="193"/>
      <c r="L20" s="288"/>
      <c r="M20" s="303"/>
      <c r="N20" s="289"/>
    </row>
    <row r="21" spans="1:14" x14ac:dyDescent="0.25">
      <c r="A21" s="243"/>
      <c r="B21" s="330"/>
      <c r="C21" s="331"/>
      <c r="D21" s="331"/>
      <c r="E21" s="332"/>
      <c r="F21" s="193"/>
      <c r="G21" s="290"/>
      <c r="H21" s="292"/>
      <c r="I21" s="193"/>
      <c r="J21" s="193"/>
      <c r="K21" s="193"/>
      <c r="L21" s="288"/>
      <c r="M21" s="303"/>
      <c r="N21" s="289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88"/>
      <c r="M22" s="303"/>
      <c r="N22" s="289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88"/>
      <c r="M23" s="303"/>
      <c r="N23" s="289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88"/>
      <c r="M24" s="303"/>
      <c r="N24" s="289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88"/>
      <c r="M25" s="303"/>
      <c r="N25" s="289"/>
    </row>
    <row r="26" spans="1:14" x14ac:dyDescent="0.25">
      <c r="A26" s="243"/>
      <c r="B26" s="284"/>
      <c r="C26" s="285"/>
      <c r="D26" s="285"/>
      <c r="E26" s="286"/>
      <c r="F26" s="193"/>
      <c r="G26" s="290"/>
      <c r="H26" s="292"/>
      <c r="I26" s="193"/>
      <c r="J26" s="193"/>
      <c r="K26" s="193"/>
      <c r="L26" s="288"/>
      <c r="M26" s="303"/>
      <c r="N26" s="289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193"/>
      <c r="J27" s="193"/>
      <c r="K27" s="193"/>
      <c r="L27" s="288"/>
      <c r="M27" s="303"/>
      <c r="N27" s="289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6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329"/>
      <c r="C34" s="329"/>
      <c r="D34" s="33"/>
      <c r="E34" s="280" t="s">
        <v>3375</v>
      </c>
      <c r="F34" s="280"/>
      <c r="G34" s="280"/>
      <c r="H34" s="19"/>
      <c r="I34" s="19"/>
      <c r="J34" s="19"/>
      <c r="K34" s="190"/>
      <c r="L34" s="280" t="s">
        <v>69</v>
      </c>
      <c r="M34" s="280"/>
      <c r="N34" s="280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0"/>
      <c r="M35" s="280"/>
      <c r="N35" s="280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300"/>
      <c r="M36" s="300"/>
      <c r="N36" s="300"/>
    </row>
    <row r="37" spans="1:14" x14ac:dyDescent="0.25">
      <c r="A37" s="297"/>
      <c r="B37" s="297"/>
      <c r="C37" s="297"/>
      <c r="D37" s="144"/>
      <c r="E37" s="297" t="s">
        <v>3359</v>
      </c>
      <c r="F37" s="297"/>
      <c r="G37" s="297"/>
      <c r="H37" s="34"/>
      <c r="I37" s="34"/>
      <c r="J37" s="34"/>
      <c r="K37" s="190"/>
      <c r="L37" s="283" t="s">
        <v>3584</v>
      </c>
      <c r="M37" s="283"/>
      <c r="N37" s="283"/>
    </row>
    <row r="38" spans="1:14" x14ac:dyDescent="0.25">
      <c r="A38" s="326"/>
      <c r="B38" s="326"/>
      <c r="C38" s="33"/>
      <c r="D38" s="326"/>
      <c r="E38" s="326"/>
      <c r="F38" s="19"/>
      <c r="G38" s="19"/>
      <c r="H38" s="19"/>
      <c r="I38" s="190"/>
      <c r="J38" s="190"/>
      <c r="K38" s="190"/>
      <c r="L38" s="19"/>
      <c r="M38" s="19"/>
      <c r="N38" s="19"/>
    </row>
    <row r="39" spans="1:14" x14ac:dyDescent="0.25">
      <c r="A39" s="225"/>
      <c r="B39" s="225"/>
      <c r="C39" s="33"/>
      <c r="D39" s="225"/>
      <c r="E39" s="225"/>
      <c r="F39" s="19"/>
      <c r="G39" s="19"/>
      <c r="H39" s="19"/>
      <c r="I39" s="190"/>
      <c r="J39" s="190"/>
      <c r="K39" s="190"/>
      <c r="L39" s="19"/>
      <c r="M39" s="19"/>
      <c r="N39" s="19"/>
    </row>
    <row r="40" spans="1:14" x14ac:dyDescent="0.25">
      <c r="A40" s="225"/>
      <c r="B40" s="225"/>
      <c r="C40" s="33"/>
      <c r="D40" s="225"/>
      <c r="E40" s="225"/>
      <c r="F40" s="19"/>
      <c r="G40" s="19"/>
      <c r="H40" s="19"/>
      <c r="I40" s="190"/>
      <c r="J40" s="190"/>
      <c r="K40" s="190"/>
      <c r="L40" s="19"/>
      <c r="M40" s="19"/>
      <c r="N40" s="19"/>
    </row>
    <row r="41" spans="1:14" x14ac:dyDescent="0.25">
      <c r="A41" s="225"/>
      <c r="B41" s="225"/>
      <c r="C41" s="33"/>
      <c r="D41" s="225"/>
      <c r="E41" s="225"/>
      <c r="F41" s="19"/>
      <c r="G41" s="19"/>
      <c r="H41" s="19"/>
      <c r="I41" s="190"/>
      <c r="J41" s="190"/>
      <c r="K41" s="190"/>
      <c r="L41" s="19"/>
      <c r="M41" s="19"/>
      <c r="N41" s="19"/>
    </row>
    <row r="42" spans="1:14" x14ac:dyDescent="0.25">
      <c r="A42" s="225"/>
      <c r="B42" s="225"/>
      <c r="C42" s="33"/>
      <c r="D42" s="225"/>
      <c r="E42" s="225"/>
      <c r="F42" s="19"/>
      <c r="G42" s="19"/>
      <c r="H42" s="19"/>
      <c r="I42" s="190"/>
      <c r="J42" s="190"/>
      <c r="K42" s="190"/>
      <c r="L42" s="19"/>
      <c r="M42" s="19"/>
      <c r="N42" s="19"/>
    </row>
    <row r="43" spans="1:14" x14ac:dyDescent="0.25">
      <c r="A43" s="225"/>
      <c r="B43" s="225"/>
      <c r="C43" s="33"/>
      <c r="D43" s="225"/>
      <c r="E43" s="225"/>
      <c r="F43" s="19"/>
      <c r="G43" s="19"/>
      <c r="H43" s="19"/>
      <c r="I43" s="190"/>
      <c r="J43" s="190"/>
      <c r="K43" s="190"/>
      <c r="L43" s="19"/>
      <c r="M43" s="19"/>
      <c r="N43" s="19"/>
    </row>
    <row r="44" spans="1:14" x14ac:dyDescent="0.25">
      <c r="A44" s="225"/>
      <c r="B44" s="225"/>
      <c r="C44" s="33"/>
      <c r="D44" s="225"/>
      <c r="E44" s="225"/>
      <c r="F44" s="19"/>
      <c r="G44" s="19"/>
      <c r="H44" s="19"/>
      <c r="I44" s="190"/>
      <c r="J44" s="190"/>
      <c r="K44" s="190"/>
      <c r="L44" s="19"/>
      <c r="M44" s="19"/>
      <c r="N44" s="19"/>
    </row>
    <row r="45" spans="1:14" x14ac:dyDescent="0.25">
      <c r="A45" s="225"/>
      <c r="B45" s="225"/>
      <c r="C45" s="33"/>
      <c r="D45" s="225"/>
      <c r="E45" s="225"/>
      <c r="F45" s="19"/>
      <c r="G45" s="19"/>
      <c r="H45" s="19"/>
      <c r="I45" s="190"/>
      <c r="J45" s="190"/>
      <c r="K45" s="190"/>
      <c r="L45" s="19"/>
      <c r="M45" s="19"/>
      <c r="N45" s="19"/>
    </row>
    <row r="46" spans="1:14" x14ac:dyDescent="0.25">
      <c r="A46" s="225"/>
      <c r="B46" s="225"/>
      <c r="C46" s="33"/>
      <c r="D46" s="225"/>
      <c r="E46" s="225"/>
      <c r="F46" s="19"/>
      <c r="G46" s="19"/>
      <c r="H46" s="19"/>
      <c r="I46" s="190"/>
      <c r="J46" s="190"/>
      <c r="K46" s="190"/>
      <c r="L46" s="19"/>
      <c r="M46" s="19"/>
      <c r="N46" s="19"/>
    </row>
    <row r="47" spans="1:14" x14ac:dyDescent="0.25">
      <c r="A47" s="225"/>
      <c r="B47" s="225"/>
      <c r="C47" s="33"/>
      <c r="D47" s="225"/>
      <c r="E47" s="225"/>
      <c r="F47" s="19"/>
      <c r="G47" s="19"/>
      <c r="H47" s="19"/>
      <c r="I47" s="190"/>
      <c r="J47" s="190"/>
      <c r="K47" s="190"/>
      <c r="L47" s="19"/>
      <c r="M47" s="19"/>
      <c r="N47" s="19"/>
    </row>
    <row r="48" spans="1:14" x14ac:dyDescent="0.25">
      <c r="A48" s="225"/>
      <c r="B48" s="225"/>
      <c r="C48" s="33"/>
      <c r="D48" s="225"/>
      <c r="E48" s="225"/>
      <c r="F48" s="19"/>
      <c r="G48" s="19"/>
      <c r="H48" s="19"/>
      <c r="I48" s="190"/>
      <c r="J48" s="190"/>
      <c r="K48" s="190"/>
      <c r="L48" s="19"/>
      <c r="M48" s="19"/>
      <c r="N48" s="19"/>
    </row>
    <row r="49" spans="1:14" x14ac:dyDescent="0.25">
      <c r="A49" s="225"/>
      <c r="B49" s="225"/>
      <c r="C49" s="33"/>
      <c r="D49" s="225"/>
      <c r="E49" s="225"/>
      <c r="F49" s="19"/>
      <c r="G49" s="19"/>
      <c r="H49" s="19"/>
      <c r="I49" s="190"/>
      <c r="J49" s="190"/>
      <c r="K49" s="190"/>
      <c r="L49" s="19"/>
      <c r="M49" s="19"/>
      <c r="N49" s="19"/>
    </row>
    <row r="50" spans="1:14" x14ac:dyDescent="0.25">
      <c r="A50" s="225"/>
      <c r="B50" s="225"/>
      <c r="C50" s="33"/>
      <c r="D50" s="225"/>
      <c r="E50" s="225"/>
      <c r="F50" s="19"/>
      <c r="G50" s="19"/>
      <c r="H50" s="19"/>
      <c r="I50" s="190"/>
      <c r="J50" s="190"/>
      <c r="K50" s="190"/>
      <c r="L50" s="19"/>
      <c r="M50" s="19"/>
      <c r="N50" s="19"/>
    </row>
    <row r="86" spans="1:14" x14ac:dyDescent="0.25">
      <c r="A86" s="326"/>
      <c r="B86" s="326"/>
      <c r="C86" s="33"/>
      <c r="D86" s="326"/>
      <c r="E86" s="326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326"/>
      <c r="B87" s="326"/>
      <c r="C87" s="33"/>
      <c r="D87" s="326"/>
      <c r="E87" s="326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ht="15.75" x14ac:dyDescent="0.25">
      <c r="A88" s="328"/>
      <c r="B88" s="328"/>
      <c r="C88" s="328"/>
      <c r="D88" s="328"/>
      <c r="E88" s="328"/>
      <c r="F88" s="328"/>
      <c r="G88" s="328"/>
      <c r="H88" s="328"/>
      <c r="I88" s="328"/>
      <c r="J88" s="328"/>
      <c r="K88" s="328"/>
      <c r="L88" s="328"/>
      <c r="M88" s="328"/>
      <c r="N88" s="328"/>
    </row>
    <row r="89" spans="1:14" ht="15.75" x14ac:dyDescent="0.25">
      <c r="A89" s="328"/>
      <c r="B89" s="328"/>
      <c r="C89" s="328"/>
      <c r="D89" s="328"/>
      <c r="E89" s="328"/>
      <c r="F89" s="328"/>
      <c r="G89" s="328"/>
      <c r="H89" s="328"/>
      <c r="I89" s="328"/>
      <c r="J89" s="328"/>
      <c r="K89" s="328"/>
      <c r="L89" s="328"/>
      <c r="M89" s="328"/>
      <c r="N89" s="328"/>
    </row>
    <row r="90" spans="1:14" x14ac:dyDescent="0.25">
      <c r="A90" s="280"/>
      <c r="B90" s="280"/>
      <c r="C90" s="280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</row>
    <row r="91" spans="1:14" x14ac:dyDescent="0.25">
      <c r="A91" s="19"/>
      <c r="B91" s="280"/>
      <c r="C91" s="280"/>
      <c r="D91" s="280"/>
      <c r="E91" s="329"/>
      <c r="F91" s="329"/>
      <c r="G91" s="19"/>
      <c r="H91" s="19"/>
      <c r="I91" s="19"/>
      <c r="J91" s="19"/>
      <c r="K91" s="19"/>
      <c r="L91" s="20"/>
      <c r="M91" s="20"/>
      <c r="N91" s="20"/>
    </row>
    <row r="92" spans="1:14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x14ac:dyDescent="0.25">
      <c r="A93" s="195"/>
      <c r="B93" s="283"/>
      <c r="C93" s="283"/>
      <c r="D93" s="283"/>
      <c r="E93" s="283"/>
      <c r="F93" s="195"/>
      <c r="G93" s="283"/>
      <c r="H93" s="283"/>
      <c r="I93" s="283"/>
      <c r="J93" s="283"/>
      <c r="K93" s="283"/>
      <c r="L93" s="283"/>
      <c r="M93" s="283"/>
      <c r="N93" s="283"/>
    </row>
    <row r="94" spans="1:14" x14ac:dyDescent="0.25">
      <c r="A94" s="195"/>
      <c r="B94" s="280"/>
      <c r="C94" s="280"/>
      <c r="D94" s="280"/>
      <c r="E94" s="280"/>
      <c r="F94" s="190"/>
      <c r="G94" s="280"/>
      <c r="H94" s="280"/>
      <c r="I94" s="195"/>
      <c r="J94" s="195"/>
      <c r="K94" s="195"/>
      <c r="L94" s="280"/>
      <c r="M94" s="280"/>
      <c r="N94" s="280"/>
    </row>
    <row r="95" spans="1:14" x14ac:dyDescent="0.25">
      <c r="A95" s="21"/>
      <c r="B95" s="282"/>
      <c r="C95" s="282"/>
      <c r="D95" s="282"/>
      <c r="E95" s="282"/>
      <c r="F95" s="190"/>
      <c r="G95" s="280"/>
      <c r="H95" s="280"/>
      <c r="I95" s="190"/>
      <c r="J95" s="190"/>
      <c r="K95" s="190"/>
      <c r="L95" s="280"/>
      <c r="M95" s="280"/>
      <c r="N95" s="280"/>
    </row>
    <row r="96" spans="1:14" x14ac:dyDescent="0.25">
      <c r="A96" s="21"/>
      <c r="B96" s="282"/>
      <c r="C96" s="282"/>
      <c r="D96" s="282"/>
      <c r="E96" s="282"/>
      <c r="F96" s="190"/>
      <c r="G96" s="280"/>
      <c r="H96" s="280"/>
      <c r="I96" s="190"/>
      <c r="J96" s="190"/>
      <c r="K96" s="190"/>
      <c r="L96" s="280"/>
      <c r="M96" s="280"/>
      <c r="N96" s="280"/>
    </row>
    <row r="97" spans="1:14" x14ac:dyDescent="0.25">
      <c r="A97" s="21"/>
      <c r="B97" s="282"/>
      <c r="C97" s="282"/>
      <c r="D97" s="282"/>
      <c r="E97" s="282"/>
      <c r="F97" s="190"/>
      <c r="G97" s="280"/>
      <c r="H97" s="280"/>
      <c r="I97" s="190"/>
      <c r="J97" s="190"/>
      <c r="K97" s="190"/>
      <c r="L97" s="280"/>
      <c r="M97" s="280"/>
      <c r="N97" s="280"/>
    </row>
    <row r="98" spans="1:14" x14ac:dyDescent="0.25">
      <c r="A98" s="21"/>
      <c r="B98" s="282"/>
      <c r="C98" s="282"/>
      <c r="D98" s="282"/>
      <c r="E98" s="282"/>
      <c r="F98" s="190"/>
      <c r="G98" s="280"/>
      <c r="H98" s="280"/>
      <c r="I98" s="190"/>
      <c r="J98" s="190"/>
      <c r="K98" s="190"/>
      <c r="L98" s="280"/>
      <c r="M98" s="280"/>
      <c r="N98" s="280"/>
    </row>
    <row r="99" spans="1:14" x14ac:dyDescent="0.25">
      <c r="A99" s="21"/>
      <c r="B99" s="282"/>
      <c r="C99" s="282"/>
      <c r="D99" s="282"/>
      <c r="E99" s="282"/>
      <c r="F99" s="190"/>
      <c r="G99" s="280"/>
      <c r="H99" s="280"/>
      <c r="I99" s="190"/>
      <c r="J99" s="190"/>
      <c r="K99" s="190"/>
      <c r="L99" s="280"/>
      <c r="M99" s="280"/>
      <c r="N99" s="280"/>
    </row>
    <row r="100" spans="1:14" x14ac:dyDescent="0.25">
      <c r="A100" s="21"/>
      <c r="B100" s="282"/>
      <c r="C100" s="282"/>
      <c r="D100" s="282"/>
      <c r="E100" s="282"/>
      <c r="F100" s="190"/>
      <c r="G100" s="280"/>
      <c r="H100" s="280"/>
      <c r="I100" s="190"/>
      <c r="J100" s="190"/>
      <c r="K100" s="190"/>
      <c r="L100" s="280"/>
      <c r="M100" s="280"/>
      <c r="N100" s="280"/>
    </row>
    <row r="101" spans="1:14" x14ac:dyDescent="0.25">
      <c r="A101" s="21"/>
      <c r="B101" s="282"/>
      <c r="C101" s="282"/>
      <c r="D101" s="282"/>
      <c r="E101" s="282"/>
      <c r="F101" s="190"/>
      <c r="G101" s="280"/>
      <c r="H101" s="280"/>
      <c r="I101" s="190"/>
      <c r="J101" s="190"/>
      <c r="K101" s="190"/>
      <c r="L101" s="280"/>
      <c r="M101" s="280"/>
      <c r="N101" s="280"/>
    </row>
    <row r="102" spans="1:14" x14ac:dyDescent="0.25">
      <c r="A102" s="21"/>
      <c r="B102" s="282"/>
      <c r="C102" s="282"/>
      <c r="D102" s="282"/>
      <c r="E102" s="282"/>
      <c r="F102" s="190"/>
      <c r="G102" s="280"/>
      <c r="H102" s="280"/>
      <c r="I102" s="190"/>
      <c r="J102" s="190"/>
      <c r="K102" s="190"/>
      <c r="L102" s="280"/>
      <c r="M102" s="280"/>
      <c r="N102" s="280"/>
    </row>
    <row r="103" spans="1:14" x14ac:dyDescent="0.25">
      <c r="A103" s="21"/>
      <c r="B103" s="282"/>
      <c r="C103" s="282"/>
      <c r="D103" s="282"/>
      <c r="E103" s="282"/>
      <c r="F103" s="190"/>
      <c r="G103" s="280"/>
      <c r="H103" s="280"/>
      <c r="I103" s="190"/>
      <c r="J103" s="190"/>
      <c r="K103" s="190"/>
      <c r="L103" s="280"/>
      <c r="M103" s="280"/>
      <c r="N103" s="280"/>
    </row>
    <row r="104" spans="1:14" x14ac:dyDescent="0.25">
      <c r="A104" s="21"/>
      <c r="B104" s="282"/>
      <c r="C104" s="282"/>
      <c r="D104" s="282"/>
      <c r="E104" s="282"/>
      <c r="F104" s="190"/>
      <c r="G104" s="280"/>
      <c r="H104" s="280"/>
      <c r="I104" s="190"/>
      <c r="J104" s="190"/>
      <c r="K104" s="190"/>
      <c r="L104" s="280"/>
      <c r="M104" s="280"/>
      <c r="N104" s="280"/>
    </row>
    <row r="105" spans="1:14" x14ac:dyDescent="0.25">
      <c r="A105" s="21"/>
      <c r="B105" s="282"/>
      <c r="C105" s="282"/>
      <c r="D105" s="282"/>
      <c r="E105" s="282"/>
      <c r="F105" s="190"/>
      <c r="G105" s="280"/>
      <c r="H105" s="280"/>
      <c r="I105" s="190"/>
      <c r="J105" s="190"/>
      <c r="K105" s="190"/>
      <c r="L105" s="280"/>
      <c r="M105" s="280"/>
      <c r="N105" s="280"/>
    </row>
    <row r="106" spans="1:14" x14ac:dyDescent="0.25">
      <c r="A106" s="21"/>
      <c r="B106" s="282"/>
      <c r="C106" s="282"/>
      <c r="D106" s="282"/>
      <c r="E106" s="282"/>
      <c r="F106" s="190"/>
      <c r="G106" s="280"/>
      <c r="H106" s="280"/>
      <c r="I106" s="190"/>
      <c r="J106" s="190"/>
      <c r="K106" s="190"/>
      <c r="L106" s="280"/>
      <c r="M106" s="280"/>
      <c r="N106" s="280"/>
    </row>
    <row r="107" spans="1:14" x14ac:dyDescent="0.25">
      <c r="A107" s="21"/>
      <c r="B107" s="282"/>
      <c r="C107" s="282"/>
      <c r="D107" s="282"/>
      <c r="E107" s="282"/>
      <c r="F107" s="190"/>
      <c r="G107" s="280"/>
      <c r="H107" s="280"/>
      <c r="I107" s="190"/>
      <c r="J107" s="190"/>
      <c r="K107" s="190"/>
      <c r="L107" s="280"/>
      <c r="M107" s="280"/>
      <c r="N107" s="280"/>
    </row>
    <row r="108" spans="1:14" x14ac:dyDescent="0.25">
      <c r="A108" s="21"/>
      <c r="B108" s="282"/>
      <c r="C108" s="282"/>
      <c r="D108" s="282"/>
      <c r="E108" s="282"/>
      <c r="F108" s="190"/>
      <c r="G108" s="280"/>
      <c r="H108" s="280"/>
      <c r="I108" s="190"/>
      <c r="J108" s="190"/>
      <c r="K108" s="190"/>
      <c r="L108" s="280"/>
      <c r="M108" s="280"/>
      <c r="N108" s="280"/>
    </row>
    <row r="109" spans="1:14" x14ac:dyDescent="0.25">
      <c r="A109" s="21"/>
      <c r="B109" s="282"/>
      <c r="C109" s="282"/>
      <c r="D109" s="282"/>
      <c r="E109" s="282"/>
      <c r="F109" s="190"/>
      <c r="G109" s="280"/>
      <c r="H109" s="280"/>
      <c r="I109" s="190"/>
      <c r="J109" s="190"/>
      <c r="K109" s="190"/>
      <c r="L109" s="280"/>
      <c r="M109" s="280"/>
      <c r="N109" s="280"/>
    </row>
    <row r="110" spans="1:14" x14ac:dyDescent="0.25">
      <c r="A110" s="21"/>
      <c r="B110" s="282"/>
      <c r="C110" s="282"/>
      <c r="D110" s="282"/>
      <c r="E110" s="282"/>
      <c r="F110" s="190"/>
      <c r="G110" s="280"/>
      <c r="H110" s="280"/>
      <c r="I110" s="190"/>
      <c r="J110" s="190"/>
      <c r="K110" s="190"/>
      <c r="L110" s="280"/>
      <c r="M110" s="280"/>
      <c r="N110" s="280"/>
    </row>
    <row r="111" spans="1:14" x14ac:dyDescent="0.25">
      <c r="A111" s="21"/>
      <c r="B111" s="282"/>
      <c r="C111" s="282"/>
      <c r="D111" s="282"/>
      <c r="E111" s="282"/>
      <c r="F111" s="190"/>
      <c r="G111" s="280"/>
      <c r="H111" s="280"/>
      <c r="I111" s="190"/>
      <c r="J111" s="190"/>
      <c r="K111" s="190"/>
      <c r="L111" s="280"/>
      <c r="M111" s="280"/>
      <c r="N111" s="280"/>
    </row>
    <row r="112" spans="1:14" x14ac:dyDescent="0.25">
      <c r="A112" s="21"/>
      <c r="B112" s="282"/>
      <c r="C112" s="282"/>
      <c r="D112" s="282"/>
      <c r="E112" s="282"/>
      <c r="F112" s="190"/>
      <c r="G112" s="280"/>
      <c r="H112" s="280"/>
      <c r="I112" s="190"/>
      <c r="J112" s="190"/>
      <c r="K112" s="190"/>
      <c r="L112" s="280"/>
      <c r="M112" s="280"/>
      <c r="N112" s="280"/>
    </row>
    <row r="113" spans="1:14" x14ac:dyDescent="0.25">
      <c r="A113" s="21"/>
      <c r="B113" s="282"/>
      <c r="C113" s="282"/>
      <c r="D113" s="282"/>
      <c r="E113" s="282"/>
      <c r="F113" s="190"/>
      <c r="G113" s="280"/>
      <c r="H113" s="280"/>
      <c r="I113" s="190"/>
      <c r="J113" s="190"/>
      <c r="K113" s="190"/>
      <c r="L113" s="280"/>
      <c r="M113" s="280"/>
      <c r="N113" s="280"/>
    </row>
    <row r="114" spans="1:14" x14ac:dyDescent="0.25">
      <c r="A114" s="21"/>
      <c r="B114" s="282"/>
      <c r="C114" s="282"/>
      <c r="D114" s="282"/>
      <c r="E114" s="282"/>
      <c r="F114" s="190"/>
      <c r="G114" s="280"/>
      <c r="H114" s="280"/>
      <c r="I114" s="190"/>
      <c r="J114" s="190"/>
      <c r="K114" s="190"/>
      <c r="L114" s="280"/>
      <c r="M114" s="280"/>
      <c r="N114" s="280"/>
    </row>
    <row r="115" spans="1:14" x14ac:dyDescent="0.25">
      <c r="A115" s="323"/>
      <c r="B115" s="323"/>
      <c r="C115" s="323"/>
      <c r="D115" s="323"/>
      <c r="E115" s="19"/>
      <c r="F115" s="190"/>
      <c r="G115" s="280"/>
      <c r="H115" s="280"/>
      <c r="I115" s="190"/>
      <c r="J115" s="190"/>
      <c r="K115" s="190"/>
      <c r="L115" s="280"/>
      <c r="M115" s="280"/>
      <c r="N115" s="280"/>
    </row>
    <row r="116" spans="1:14" x14ac:dyDescent="0.25">
      <c r="A116" s="281"/>
      <c r="B116" s="281"/>
      <c r="C116" s="281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</row>
    <row r="117" spans="1:14" x14ac:dyDescent="0.25">
      <c r="A117" s="280"/>
      <c r="B117" s="280"/>
      <c r="C117" s="280"/>
      <c r="D117" s="19"/>
      <c r="E117" s="19"/>
      <c r="F117" s="280"/>
      <c r="G117" s="280"/>
      <c r="H117" s="19"/>
      <c r="I117" s="190"/>
      <c r="J117" s="190"/>
      <c r="K117" s="190"/>
      <c r="L117" s="280"/>
      <c r="M117" s="280"/>
      <c r="N117" s="280"/>
    </row>
    <row r="118" spans="1:14" x14ac:dyDescent="0.25">
      <c r="A118" s="196"/>
      <c r="B118" s="196"/>
      <c r="C118" s="196"/>
      <c r="D118" s="196"/>
      <c r="E118" s="280"/>
      <c r="F118" s="280"/>
      <c r="G118" s="280"/>
      <c r="H118" s="195"/>
      <c r="I118" s="190"/>
      <c r="J118" s="190"/>
      <c r="K118" s="190"/>
      <c r="L118" s="280"/>
      <c r="M118" s="280"/>
      <c r="N118" s="280"/>
    </row>
    <row r="119" spans="1:14" x14ac:dyDescent="0.25">
      <c r="A119" s="282"/>
      <c r="B119" s="282"/>
      <c r="C119" s="282"/>
      <c r="D119" s="282"/>
      <c r="E119" s="19"/>
      <c r="F119" s="190"/>
      <c r="G119" s="19"/>
      <c r="H119" s="19"/>
      <c r="I119" s="190"/>
      <c r="J119" s="190"/>
      <c r="K119" s="190"/>
      <c r="L119" s="19"/>
      <c r="M119" s="19"/>
      <c r="N119" s="19"/>
    </row>
    <row r="120" spans="1:14" x14ac:dyDescent="0.25">
      <c r="A120" s="19"/>
      <c r="B120" s="19"/>
      <c r="C120" s="19"/>
      <c r="D120" s="19"/>
      <c r="E120" s="19"/>
      <c r="F120" s="19"/>
      <c r="G120" s="19"/>
      <c r="H120" s="19"/>
      <c r="I120" s="190"/>
      <c r="J120" s="190"/>
      <c r="K120" s="190"/>
      <c r="L120" s="19"/>
      <c r="M120" s="19"/>
      <c r="N120" s="19"/>
    </row>
    <row r="121" spans="1:14" x14ac:dyDescent="0.25">
      <c r="A121" s="326"/>
      <c r="B121" s="326"/>
      <c r="C121" s="19"/>
      <c r="D121" s="326"/>
      <c r="E121" s="326"/>
      <c r="F121" s="19"/>
      <c r="G121" s="280"/>
      <c r="H121" s="280"/>
      <c r="I121" s="280"/>
      <c r="J121" s="280"/>
      <c r="K121" s="190"/>
      <c r="L121" s="280"/>
      <c r="M121" s="280"/>
      <c r="N121" s="280"/>
    </row>
    <row r="122" spans="1:14" x14ac:dyDescent="0.25">
      <c r="A122" s="19"/>
      <c r="B122" s="19"/>
      <c r="C122" s="19"/>
      <c r="D122" s="19"/>
      <c r="E122" s="19"/>
      <c r="F122" s="19"/>
      <c r="G122" s="19"/>
      <c r="H122" s="19"/>
      <c r="I122" s="190"/>
      <c r="J122" s="190"/>
      <c r="K122" s="190"/>
      <c r="L122" s="280"/>
      <c r="M122" s="280"/>
      <c r="N122" s="280"/>
    </row>
    <row r="123" spans="1:14" x14ac:dyDescent="0.25">
      <c r="A123" s="19"/>
      <c r="B123" s="19"/>
      <c r="C123" s="19"/>
      <c r="D123" s="19"/>
      <c r="E123" s="19"/>
      <c r="F123" s="19"/>
      <c r="G123" s="280"/>
      <c r="H123" s="280"/>
      <c r="I123" s="280"/>
      <c r="J123" s="280"/>
      <c r="K123" s="190"/>
      <c r="L123" s="280"/>
      <c r="M123" s="280"/>
      <c r="N123" s="280"/>
    </row>
    <row r="124" spans="1:14" x14ac:dyDescent="0.25">
      <c r="A124" s="327"/>
      <c r="B124" s="327"/>
      <c r="C124" s="33"/>
      <c r="D124" s="327"/>
      <c r="E124" s="327"/>
      <c r="F124" s="34"/>
      <c r="G124" s="283"/>
      <c r="H124" s="283"/>
      <c r="I124" s="283"/>
      <c r="J124" s="283"/>
      <c r="K124" s="190"/>
      <c r="L124" s="283"/>
      <c r="M124" s="283"/>
      <c r="N124" s="283"/>
    </row>
    <row r="125" spans="1:14" x14ac:dyDescent="0.25">
      <c r="A125" s="326"/>
      <c r="B125" s="326"/>
      <c r="C125" s="33"/>
      <c r="D125" s="326"/>
      <c r="E125" s="326"/>
      <c r="F125" s="19"/>
      <c r="G125" s="19"/>
      <c r="H125" s="19"/>
      <c r="I125" s="190"/>
      <c r="J125" s="190"/>
      <c r="K125" s="190"/>
      <c r="L125" s="19"/>
      <c r="M125" s="19"/>
      <c r="N125" s="19"/>
    </row>
  </sheetData>
  <mergeCells count="191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A37:C37"/>
    <mergeCell ref="E37:G37"/>
    <mergeCell ref="L37:N37"/>
    <mergeCell ref="A38:B38"/>
    <mergeCell ref="D38:E38"/>
    <mergeCell ref="A86:B86"/>
    <mergeCell ref="D86:E86"/>
    <mergeCell ref="A32:D32"/>
    <mergeCell ref="A34:C34"/>
    <mergeCell ref="E34:G34"/>
    <mergeCell ref="L34:N34"/>
    <mergeCell ref="L35:N35"/>
    <mergeCell ref="L36:N36"/>
    <mergeCell ref="B93:E93"/>
    <mergeCell ref="G93:H93"/>
    <mergeCell ref="I93:K93"/>
    <mergeCell ref="L93:N93"/>
    <mergeCell ref="B94:E94"/>
    <mergeCell ref="G94:H94"/>
    <mergeCell ref="L94:N94"/>
    <mergeCell ref="A87:B87"/>
    <mergeCell ref="D87:E87"/>
    <mergeCell ref="A88:N88"/>
    <mergeCell ref="A89:N89"/>
    <mergeCell ref="A90:N90"/>
    <mergeCell ref="B91:C91"/>
    <mergeCell ref="D91:F91"/>
    <mergeCell ref="B97:E97"/>
    <mergeCell ref="G97:H97"/>
    <mergeCell ref="L97:N97"/>
    <mergeCell ref="B98:E98"/>
    <mergeCell ref="G98:H98"/>
    <mergeCell ref="L98:N98"/>
    <mergeCell ref="B95:E95"/>
    <mergeCell ref="G95:H95"/>
    <mergeCell ref="L95:N95"/>
    <mergeCell ref="B96:E96"/>
    <mergeCell ref="G96:H96"/>
    <mergeCell ref="L96:N96"/>
    <mergeCell ref="B101:E101"/>
    <mergeCell ref="G101:H101"/>
    <mergeCell ref="L101:N101"/>
    <mergeCell ref="B102:E102"/>
    <mergeCell ref="G102:H102"/>
    <mergeCell ref="L102:N102"/>
    <mergeCell ref="B99:E99"/>
    <mergeCell ref="G99:H99"/>
    <mergeCell ref="L99:N99"/>
    <mergeCell ref="B100:E100"/>
    <mergeCell ref="G100:H100"/>
    <mergeCell ref="L100:N100"/>
    <mergeCell ref="B105:E105"/>
    <mergeCell ref="G105:H105"/>
    <mergeCell ref="L105:N105"/>
    <mergeCell ref="B106:E106"/>
    <mergeCell ref="G106:H106"/>
    <mergeCell ref="L106:N106"/>
    <mergeCell ref="B103:E103"/>
    <mergeCell ref="G103:H103"/>
    <mergeCell ref="L103:N103"/>
    <mergeCell ref="B104:E104"/>
    <mergeCell ref="G104:H104"/>
    <mergeCell ref="L104:N104"/>
    <mergeCell ref="B109:E109"/>
    <mergeCell ref="G109:H109"/>
    <mergeCell ref="L109:N109"/>
    <mergeCell ref="B110:E110"/>
    <mergeCell ref="G110:H110"/>
    <mergeCell ref="L110:N110"/>
    <mergeCell ref="B107:E107"/>
    <mergeCell ref="G107:H107"/>
    <mergeCell ref="L107:N107"/>
    <mergeCell ref="B108:E108"/>
    <mergeCell ref="G108:H108"/>
    <mergeCell ref="L108:N108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A125:B125"/>
    <mergeCell ref="D125:E125"/>
    <mergeCell ref="L122:N122"/>
    <mergeCell ref="G123:J123"/>
    <mergeCell ref="L123:N123"/>
    <mergeCell ref="A124:B124"/>
    <mergeCell ref="D124:E124"/>
    <mergeCell ref="G124:J124"/>
    <mergeCell ref="L124:N124"/>
    <mergeCell ref="E118:G118"/>
    <mergeCell ref="L118:N118"/>
    <mergeCell ref="A119:D119"/>
    <mergeCell ref="A121:B121"/>
    <mergeCell ref="D121:E121"/>
    <mergeCell ref="G121:J121"/>
    <mergeCell ref="L121:N121"/>
    <mergeCell ref="A115:D115"/>
    <mergeCell ref="G115:H115"/>
    <mergeCell ref="L115:N115"/>
    <mergeCell ref="A116:N116"/>
    <mergeCell ref="A117:C117"/>
    <mergeCell ref="F117:G117"/>
    <mergeCell ref="L117:N1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92"/>
  <sheetViews>
    <sheetView topLeftCell="A149" workbookViewId="0">
      <selection activeCell="A149" sqref="A1:XFD1048576"/>
    </sheetView>
  </sheetViews>
  <sheetFormatPr baseColWidth="10" defaultColWidth="11.42578125" defaultRowHeight="15" x14ac:dyDescent="0.25"/>
  <cols>
    <col min="1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102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145</v>
      </c>
      <c r="B8" s="276" t="s">
        <v>103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146</v>
      </c>
      <c r="B9" s="276" t="s">
        <v>103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152</v>
      </c>
      <c r="B10" s="284" t="s">
        <v>104</v>
      </c>
      <c r="C10" s="285"/>
      <c r="D10" s="285"/>
      <c r="E10" s="28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153</v>
      </c>
      <c r="B11" s="284" t="s">
        <v>105</v>
      </c>
      <c r="C11" s="285"/>
      <c r="D11" s="285"/>
      <c r="E11" s="286"/>
      <c r="F11" s="193"/>
      <c r="G11" s="277"/>
      <c r="H11" s="277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160</v>
      </c>
      <c r="B12" s="284" t="s">
        <v>73</v>
      </c>
      <c r="C12" s="285"/>
      <c r="D12" s="285"/>
      <c r="E12" s="28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161</v>
      </c>
      <c r="B13" s="284" t="s">
        <v>73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163</v>
      </c>
      <c r="B14" s="276" t="s">
        <v>109</v>
      </c>
      <c r="C14" s="276"/>
      <c r="D14" s="276"/>
      <c r="E14" s="276"/>
      <c r="F14" s="193"/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165</v>
      </c>
      <c r="B15" s="276" t="s">
        <v>99</v>
      </c>
      <c r="C15" s="276"/>
      <c r="D15" s="276"/>
      <c r="E15" s="276"/>
      <c r="F15" s="193"/>
      <c r="G15" s="277"/>
      <c r="H15" s="277"/>
      <c r="I15" s="193"/>
      <c r="J15" s="193"/>
      <c r="K15" s="193" t="s">
        <v>9</v>
      </c>
      <c r="L15" s="277"/>
      <c r="M15" s="277"/>
      <c r="N15" s="277"/>
    </row>
    <row r="16" spans="1:14" x14ac:dyDescent="0.25">
      <c r="A16" s="243">
        <v>166</v>
      </c>
      <c r="B16" s="276" t="s">
        <v>100</v>
      </c>
      <c r="C16" s="276"/>
      <c r="D16" s="276"/>
      <c r="E16" s="276"/>
      <c r="F16" s="193"/>
      <c r="G16" s="277"/>
      <c r="H16" s="277"/>
      <c r="I16" s="193"/>
      <c r="J16" s="193" t="s">
        <v>9</v>
      </c>
      <c r="K16" s="193"/>
      <c r="L16" s="277"/>
      <c r="M16" s="277"/>
      <c r="N16" s="277"/>
    </row>
    <row r="17" spans="1:14" x14ac:dyDescent="0.25">
      <c r="A17" s="243">
        <v>174</v>
      </c>
      <c r="B17" s="276" t="s">
        <v>112</v>
      </c>
      <c r="C17" s="276"/>
      <c r="D17" s="276"/>
      <c r="E17" s="27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</row>
    <row r="18" spans="1:14" x14ac:dyDescent="0.25">
      <c r="A18" s="243">
        <v>190</v>
      </c>
      <c r="B18" s="276" t="s">
        <v>117</v>
      </c>
      <c r="C18" s="276"/>
      <c r="D18" s="276"/>
      <c r="E18" s="276"/>
      <c r="F18" s="193" t="s">
        <v>115</v>
      </c>
      <c r="G18" s="277" t="s">
        <v>116</v>
      </c>
      <c r="H18" s="277"/>
      <c r="I18" s="193"/>
      <c r="J18" s="193"/>
      <c r="K18" s="193" t="s">
        <v>9</v>
      </c>
      <c r="L18" s="277"/>
      <c r="M18" s="277"/>
      <c r="N18" s="277"/>
    </row>
    <row r="19" spans="1:14" x14ac:dyDescent="0.25">
      <c r="A19" s="243" t="s">
        <v>90</v>
      </c>
      <c r="B19" s="284" t="s">
        <v>851</v>
      </c>
      <c r="C19" s="285"/>
      <c r="D19" s="285"/>
      <c r="E19" s="286"/>
      <c r="F19" s="193"/>
      <c r="G19" s="290"/>
      <c r="H19" s="292"/>
      <c r="I19" s="193" t="s">
        <v>9</v>
      </c>
      <c r="J19" s="215"/>
      <c r="K19" s="215"/>
      <c r="L19" s="325"/>
      <c r="M19" s="325"/>
      <c r="N19" s="325"/>
    </row>
    <row r="20" spans="1:14" x14ac:dyDescent="0.25">
      <c r="A20" s="243" t="s">
        <v>90</v>
      </c>
      <c r="B20" s="284" t="s">
        <v>851</v>
      </c>
      <c r="C20" s="285"/>
      <c r="D20" s="285"/>
      <c r="E20" s="286"/>
      <c r="F20" s="193"/>
      <c r="G20" s="290"/>
      <c r="H20" s="292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 t="s">
        <v>90</v>
      </c>
      <c r="B21" s="284" t="s">
        <v>992</v>
      </c>
      <c r="C21" s="285"/>
      <c r="D21" s="285"/>
      <c r="E21" s="286"/>
      <c r="F21" s="193"/>
      <c r="G21" s="290"/>
      <c r="H21" s="292"/>
      <c r="I21" s="193" t="s">
        <v>9</v>
      </c>
      <c r="J21" s="193"/>
      <c r="K21" s="193"/>
      <c r="L21" s="290"/>
      <c r="M21" s="291"/>
      <c r="N21" s="292"/>
    </row>
    <row r="22" spans="1:14" x14ac:dyDescent="0.25">
      <c r="A22" s="243">
        <v>259</v>
      </c>
      <c r="B22" s="276" t="s">
        <v>148</v>
      </c>
      <c r="C22" s="276"/>
      <c r="D22" s="276"/>
      <c r="E22" s="276"/>
      <c r="F22" s="193">
        <v>178</v>
      </c>
      <c r="G22" s="277"/>
      <c r="H22" s="277"/>
      <c r="I22" s="193"/>
      <c r="J22" s="193" t="s">
        <v>9</v>
      </c>
      <c r="K22" s="193"/>
      <c r="L22" s="290"/>
      <c r="M22" s="291"/>
      <c r="N22" s="292"/>
    </row>
    <row r="23" spans="1:14" x14ac:dyDescent="0.25">
      <c r="A23" s="243">
        <v>1234</v>
      </c>
      <c r="B23" s="284" t="s">
        <v>632</v>
      </c>
      <c r="C23" s="285"/>
      <c r="D23" s="285"/>
      <c r="E23" s="286"/>
      <c r="F23" s="193" t="s">
        <v>623</v>
      </c>
      <c r="G23" s="290" t="s">
        <v>633</v>
      </c>
      <c r="H23" s="292"/>
      <c r="I23" s="193" t="s">
        <v>9</v>
      </c>
      <c r="J23" s="193"/>
      <c r="K23" s="198"/>
      <c r="L23" s="290"/>
      <c r="M23" s="291"/>
      <c r="N23" s="292"/>
    </row>
    <row r="24" spans="1:14" x14ac:dyDescent="0.25">
      <c r="A24" s="243">
        <v>3692</v>
      </c>
      <c r="B24" s="284" t="s">
        <v>2206</v>
      </c>
      <c r="C24" s="285"/>
      <c r="D24" s="285"/>
      <c r="E24" s="286"/>
      <c r="F24" s="193" t="s">
        <v>1962</v>
      </c>
      <c r="G24" s="290" t="s">
        <v>995</v>
      </c>
      <c r="H24" s="292"/>
      <c r="I24" s="193" t="s">
        <v>9</v>
      </c>
      <c r="J24" s="193"/>
      <c r="K24" s="198"/>
      <c r="L24" s="290"/>
      <c r="M24" s="291"/>
      <c r="N24" s="292"/>
    </row>
    <row r="25" spans="1:14" x14ac:dyDescent="0.25">
      <c r="A25" s="243">
        <v>1707</v>
      </c>
      <c r="B25" s="284" t="s">
        <v>928</v>
      </c>
      <c r="C25" s="285"/>
      <c r="D25" s="285"/>
      <c r="E25" s="286"/>
      <c r="F25" s="193" t="s">
        <v>996</v>
      </c>
      <c r="G25" s="290" t="s">
        <v>997</v>
      </c>
      <c r="H25" s="292"/>
      <c r="I25" s="193" t="s">
        <v>9</v>
      </c>
      <c r="J25" s="215"/>
      <c r="K25" s="215"/>
      <c r="L25" s="325"/>
      <c r="M25" s="325"/>
      <c r="N25" s="325"/>
    </row>
    <row r="26" spans="1:14" x14ac:dyDescent="0.25">
      <c r="A26" s="243">
        <v>2393</v>
      </c>
      <c r="B26" s="276" t="s">
        <v>1021</v>
      </c>
      <c r="C26" s="276"/>
      <c r="D26" s="276"/>
      <c r="E26" s="276"/>
      <c r="F26" s="193"/>
      <c r="G26" s="277"/>
      <c r="H26" s="277"/>
      <c r="I26" s="193" t="s">
        <v>9</v>
      </c>
      <c r="J26" s="215"/>
      <c r="K26" s="215"/>
      <c r="L26" s="353"/>
      <c r="M26" s="342"/>
      <c r="N26" s="343"/>
    </row>
    <row r="27" spans="1:14" x14ac:dyDescent="0.25">
      <c r="A27" s="243">
        <v>2392</v>
      </c>
      <c r="B27" s="284" t="s">
        <v>1032</v>
      </c>
      <c r="C27" s="285"/>
      <c r="D27" s="285"/>
      <c r="E27" s="286"/>
      <c r="F27" s="193"/>
      <c r="G27" s="290"/>
      <c r="H27" s="292"/>
      <c r="I27" s="193" t="s">
        <v>9</v>
      </c>
      <c r="J27" s="216"/>
      <c r="K27" s="216"/>
      <c r="L27" s="349"/>
      <c r="M27" s="350"/>
      <c r="N27" s="351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352" t="s">
        <v>631</v>
      </c>
      <c r="B29" s="352"/>
      <c r="C29" s="352"/>
      <c r="D29" s="352"/>
      <c r="E29" s="352"/>
      <c r="F29" s="352"/>
      <c r="G29" s="352"/>
      <c r="H29" s="352"/>
      <c r="I29" s="352"/>
      <c r="J29" s="352"/>
      <c r="K29" s="352"/>
      <c r="L29" s="352"/>
      <c r="M29" s="352"/>
      <c r="N29" s="352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0" t="s">
        <v>27</v>
      </c>
      <c r="B33" s="280"/>
      <c r="C33" s="280"/>
      <c r="D33" s="19"/>
      <c r="E33" s="280" t="s">
        <v>3390</v>
      </c>
      <c r="F33" s="280"/>
      <c r="G33" s="280"/>
      <c r="H33" s="19"/>
      <c r="I33" s="190"/>
      <c r="J33" s="190"/>
      <c r="K33" s="190"/>
      <c r="L33" s="280" t="s">
        <v>69</v>
      </c>
      <c r="M33" s="280"/>
      <c r="N33" s="280"/>
    </row>
    <row r="34" spans="1:14" x14ac:dyDescent="0.25">
      <c r="A34" s="280"/>
      <c r="B34" s="280"/>
      <c r="C34" s="280"/>
      <c r="D34" s="19"/>
      <c r="E34" s="280"/>
      <c r="F34" s="280"/>
      <c r="G34" s="280"/>
      <c r="H34" s="19"/>
      <c r="I34" s="190"/>
      <c r="J34" s="190"/>
      <c r="K34" s="190"/>
      <c r="L34" s="280"/>
      <c r="M34" s="280"/>
      <c r="N34" s="280"/>
    </row>
    <row r="35" spans="1:14" x14ac:dyDescent="0.25">
      <c r="A35" s="300"/>
      <c r="B35" s="300"/>
      <c r="C35" s="300"/>
      <c r="D35" s="19"/>
      <c r="E35" s="300"/>
      <c r="F35" s="300"/>
      <c r="G35" s="300"/>
      <c r="H35" s="19"/>
      <c r="I35" s="190"/>
      <c r="J35" s="190"/>
      <c r="K35" s="190"/>
      <c r="L35" s="300"/>
      <c r="M35" s="300"/>
      <c r="N35" s="300"/>
    </row>
    <row r="36" spans="1:14" x14ac:dyDescent="0.25">
      <c r="A36" s="327" t="s">
        <v>3391</v>
      </c>
      <c r="B36" s="327"/>
      <c r="C36" s="327"/>
      <c r="D36" s="19"/>
      <c r="E36" s="283" t="s">
        <v>3367</v>
      </c>
      <c r="F36" s="283"/>
      <c r="G36" s="283"/>
      <c r="H36" s="19"/>
      <c r="I36" s="190"/>
      <c r="J36" s="190"/>
      <c r="K36" s="190"/>
      <c r="L36" s="283" t="s">
        <v>3584</v>
      </c>
      <c r="M36" s="283"/>
      <c r="N36" s="283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227"/>
      <c r="B48" s="227"/>
      <c r="C48" s="227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227"/>
      <c r="B49" s="227"/>
      <c r="C49" s="227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227"/>
      <c r="B50" s="227"/>
      <c r="C50" s="227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227"/>
      <c r="B51" s="227"/>
      <c r="C51" s="227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3376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102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2389</v>
      </c>
      <c r="B59" s="284" t="s">
        <v>160</v>
      </c>
      <c r="C59" s="285"/>
      <c r="D59" s="285"/>
      <c r="E59" s="286"/>
      <c r="F59" s="193" t="s">
        <v>850</v>
      </c>
      <c r="G59" s="290" t="s">
        <v>1030</v>
      </c>
      <c r="H59" s="292"/>
      <c r="I59" s="193" t="s">
        <v>9</v>
      </c>
      <c r="J59" s="215"/>
      <c r="K59" s="215"/>
      <c r="L59" s="325"/>
      <c r="M59" s="325"/>
      <c r="N59" s="325"/>
    </row>
    <row r="60" spans="1:14" x14ac:dyDescent="0.25">
      <c r="A60" s="243">
        <v>2388</v>
      </c>
      <c r="B60" s="284" t="s">
        <v>160</v>
      </c>
      <c r="C60" s="285"/>
      <c r="D60" s="285"/>
      <c r="E60" s="286"/>
      <c r="F60" s="193" t="s">
        <v>850</v>
      </c>
      <c r="G60" s="290" t="s">
        <v>1031</v>
      </c>
      <c r="H60" s="292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2385</v>
      </c>
      <c r="B61" s="284" t="s">
        <v>1591</v>
      </c>
      <c r="C61" s="285"/>
      <c r="D61" s="285"/>
      <c r="E61" s="286"/>
      <c r="F61" s="193"/>
      <c r="G61" s="290"/>
      <c r="H61" s="292"/>
      <c r="I61" s="193" t="s">
        <v>9</v>
      </c>
      <c r="J61" s="216"/>
      <c r="K61" s="216"/>
      <c r="L61" s="349"/>
      <c r="M61" s="350"/>
      <c r="N61" s="351"/>
    </row>
    <row r="62" spans="1:14" x14ac:dyDescent="0.25">
      <c r="A62" s="243">
        <v>2386</v>
      </c>
      <c r="B62" s="284" t="s">
        <v>1591</v>
      </c>
      <c r="C62" s="285"/>
      <c r="D62" s="285"/>
      <c r="E62" s="286"/>
      <c r="F62" s="193"/>
      <c r="G62" s="277"/>
      <c r="H62" s="277"/>
      <c r="I62" s="193" t="s">
        <v>9</v>
      </c>
      <c r="J62" s="193"/>
      <c r="K62" s="193"/>
      <c r="L62" s="316"/>
      <c r="M62" s="316"/>
      <c r="N62" s="316"/>
    </row>
    <row r="63" spans="1:14" x14ac:dyDescent="0.25">
      <c r="A63" s="243">
        <v>2387</v>
      </c>
      <c r="B63" s="284" t="s">
        <v>1591</v>
      </c>
      <c r="C63" s="285"/>
      <c r="D63" s="285"/>
      <c r="E63" s="286"/>
      <c r="F63" s="193"/>
      <c r="G63" s="290"/>
      <c r="H63" s="292"/>
      <c r="I63" s="193" t="s">
        <v>9</v>
      </c>
      <c r="J63" s="215"/>
      <c r="K63" s="215"/>
      <c r="L63" s="325"/>
      <c r="M63" s="325"/>
      <c r="N63" s="325"/>
    </row>
    <row r="64" spans="1:14" x14ac:dyDescent="0.25">
      <c r="A64" s="243">
        <v>3125</v>
      </c>
      <c r="B64" s="284" t="s">
        <v>1526</v>
      </c>
      <c r="C64" s="285"/>
      <c r="D64" s="285"/>
      <c r="E64" s="286"/>
      <c r="F64" s="193"/>
      <c r="G64" s="290"/>
      <c r="H64" s="292"/>
      <c r="I64" s="193" t="s">
        <v>9</v>
      </c>
      <c r="J64" s="193"/>
      <c r="K64" s="193"/>
      <c r="L64" s="277"/>
      <c r="M64" s="277"/>
      <c r="N64" s="277"/>
    </row>
    <row r="65" spans="1:14" x14ac:dyDescent="0.25">
      <c r="A65" s="243">
        <v>3130</v>
      </c>
      <c r="B65" s="284" t="s">
        <v>1592</v>
      </c>
      <c r="C65" s="285"/>
      <c r="D65" s="285"/>
      <c r="E65" s="286"/>
      <c r="F65" s="193" t="s">
        <v>1189</v>
      </c>
      <c r="G65" s="290" t="s">
        <v>1527</v>
      </c>
      <c r="H65" s="292"/>
      <c r="I65" s="193" t="s">
        <v>9</v>
      </c>
      <c r="J65" s="193"/>
      <c r="K65" s="193"/>
      <c r="L65" s="277"/>
      <c r="M65" s="277"/>
      <c r="N65" s="277"/>
    </row>
    <row r="66" spans="1:14" x14ac:dyDescent="0.25">
      <c r="A66" s="243">
        <v>1710</v>
      </c>
      <c r="B66" s="284" t="s">
        <v>1593</v>
      </c>
      <c r="C66" s="285"/>
      <c r="D66" s="285"/>
      <c r="E66" s="286"/>
      <c r="F66" s="193" t="s">
        <v>1594</v>
      </c>
      <c r="G66" s="290"/>
      <c r="H66" s="292"/>
      <c r="I66" s="193" t="s">
        <v>9</v>
      </c>
      <c r="J66" s="193"/>
      <c r="K66" s="193"/>
      <c r="L66" s="277"/>
      <c r="M66" s="277"/>
      <c r="N66" s="277"/>
    </row>
    <row r="67" spans="1:14" x14ac:dyDescent="0.25">
      <c r="A67" s="243">
        <v>1708</v>
      </c>
      <c r="B67" s="284" t="s">
        <v>157</v>
      </c>
      <c r="C67" s="285"/>
      <c r="D67" s="285"/>
      <c r="E67" s="286"/>
      <c r="F67" s="193" t="s">
        <v>1595</v>
      </c>
      <c r="G67" s="290"/>
      <c r="H67" s="292"/>
      <c r="I67" s="193" t="s">
        <v>9</v>
      </c>
      <c r="J67" s="193"/>
      <c r="K67" s="193"/>
      <c r="L67" s="277"/>
      <c r="M67" s="277"/>
      <c r="N67" s="277"/>
    </row>
    <row r="68" spans="1:14" x14ac:dyDescent="0.25">
      <c r="A68" s="243">
        <v>3696</v>
      </c>
      <c r="B68" s="284" t="s">
        <v>1963</v>
      </c>
      <c r="C68" s="285"/>
      <c r="D68" s="285"/>
      <c r="E68" s="286"/>
      <c r="F68" s="193" t="s">
        <v>1962</v>
      </c>
      <c r="G68" s="203"/>
      <c r="H68" s="205"/>
      <c r="I68" s="193" t="s">
        <v>9</v>
      </c>
      <c r="J68" s="193"/>
      <c r="K68" s="193"/>
      <c r="L68" s="290"/>
      <c r="M68" s="291"/>
      <c r="N68" s="292"/>
    </row>
    <row r="69" spans="1:14" x14ac:dyDescent="0.25">
      <c r="A69" s="243">
        <v>1711</v>
      </c>
      <c r="B69" s="284" t="s">
        <v>767</v>
      </c>
      <c r="C69" s="285"/>
      <c r="D69" s="285"/>
      <c r="E69" s="286"/>
      <c r="F69" s="193" t="s">
        <v>3160</v>
      </c>
      <c r="G69" s="290"/>
      <c r="H69" s="292"/>
      <c r="I69" s="193" t="s">
        <v>9</v>
      </c>
      <c r="J69" s="193"/>
      <c r="K69" s="193"/>
      <c r="L69" s="290"/>
      <c r="M69" s="291"/>
      <c r="N69" s="292"/>
    </row>
    <row r="70" spans="1:14" x14ac:dyDescent="0.25">
      <c r="A70" s="243">
        <v>1239</v>
      </c>
      <c r="B70" s="284" t="s">
        <v>636</v>
      </c>
      <c r="C70" s="285"/>
      <c r="D70" s="285"/>
      <c r="E70" s="286"/>
      <c r="F70" s="193" t="s">
        <v>1596</v>
      </c>
      <c r="G70" s="347" t="s">
        <v>1597</v>
      </c>
      <c r="H70" s="348"/>
      <c r="I70" s="193"/>
      <c r="J70" s="193"/>
      <c r="K70" s="193" t="s">
        <v>9</v>
      </c>
      <c r="L70" s="290"/>
      <c r="M70" s="291"/>
      <c r="N70" s="292"/>
    </row>
    <row r="71" spans="1:14" x14ac:dyDescent="0.25">
      <c r="A71" s="243">
        <v>3348</v>
      </c>
      <c r="B71" s="284" t="s">
        <v>1777</v>
      </c>
      <c r="C71" s="285"/>
      <c r="D71" s="285"/>
      <c r="E71" s="286"/>
      <c r="F71" s="193"/>
      <c r="G71" s="290"/>
      <c r="H71" s="292"/>
      <c r="I71" s="193" t="s">
        <v>9</v>
      </c>
      <c r="J71" s="193"/>
      <c r="K71" s="193"/>
      <c r="L71" s="277"/>
      <c r="M71" s="277"/>
      <c r="N71" s="277"/>
    </row>
    <row r="72" spans="1:14" x14ac:dyDescent="0.25">
      <c r="A72" s="243">
        <v>3349</v>
      </c>
      <c r="B72" s="284" t="s">
        <v>1778</v>
      </c>
      <c r="C72" s="285"/>
      <c r="D72" s="285"/>
      <c r="E72" s="286"/>
      <c r="F72" s="193"/>
      <c r="G72" s="290"/>
      <c r="H72" s="292"/>
      <c r="I72" s="193"/>
      <c r="J72" s="193"/>
      <c r="K72" s="203" t="s">
        <v>9</v>
      </c>
      <c r="L72" s="277"/>
      <c r="M72" s="277"/>
      <c r="N72" s="277"/>
    </row>
    <row r="73" spans="1:14" x14ac:dyDescent="0.25">
      <c r="A73" s="243">
        <v>3350</v>
      </c>
      <c r="B73" s="344" t="s">
        <v>1779</v>
      </c>
      <c r="C73" s="345"/>
      <c r="D73" s="345"/>
      <c r="E73" s="346"/>
      <c r="F73" s="193"/>
      <c r="G73" s="290"/>
      <c r="H73" s="292"/>
      <c r="I73" s="193" t="s">
        <v>9</v>
      </c>
      <c r="J73" s="193"/>
      <c r="K73" s="193"/>
      <c r="L73" s="277"/>
      <c r="M73" s="277"/>
      <c r="N73" s="277"/>
    </row>
    <row r="74" spans="1:14" x14ac:dyDescent="0.25">
      <c r="A74" s="243">
        <v>3351</v>
      </c>
      <c r="B74" s="336" t="s">
        <v>1780</v>
      </c>
      <c r="C74" s="337"/>
      <c r="D74" s="337"/>
      <c r="E74" s="338"/>
      <c r="F74" s="193"/>
      <c r="G74" s="290"/>
      <c r="H74" s="292"/>
      <c r="I74" s="193" t="s">
        <v>9</v>
      </c>
      <c r="J74" s="193"/>
      <c r="K74" s="193"/>
      <c r="L74" s="277"/>
      <c r="M74" s="277"/>
      <c r="N74" s="277"/>
    </row>
    <row r="75" spans="1:14" x14ac:dyDescent="0.25">
      <c r="A75" s="243">
        <v>3352</v>
      </c>
      <c r="B75" s="336" t="s">
        <v>1780</v>
      </c>
      <c r="C75" s="337"/>
      <c r="D75" s="337"/>
      <c r="E75" s="338"/>
      <c r="F75" s="193"/>
      <c r="G75" s="290"/>
      <c r="H75" s="292"/>
      <c r="I75" s="193" t="s">
        <v>9</v>
      </c>
      <c r="J75" s="193"/>
      <c r="K75" s="193"/>
      <c r="L75" s="290"/>
      <c r="M75" s="291"/>
      <c r="N75" s="292"/>
    </row>
    <row r="76" spans="1:14" x14ac:dyDescent="0.25">
      <c r="A76" s="243">
        <v>3353</v>
      </c>
      <c r="B76" s="284" t="s">
        <v>1781</v>
      </c>
      <c r="C76" s="285"/>
      <c r="D76" s="285"/>
      <c r="E76" s="286"/>
      <c r="F76" s="193"/>
      <c r="G76" s="290"/>
      <c r="H76" s="292"/>
      <c r="I76" s="193" t="s">
        <v>9</v>
      </c>
      <c r="J76" s="193"/>
      <c r="K76" s="193"/>
      <c r="L76" s="290"/>
      <c r="M76" s="291"/>
      <c r="N76" s="292"/>
    </row>
    <row r="77" spans="1:14" x14ac:dyDescent="0.25">
      <c r="A77" s="243">
        <v>3354</v>
      </c>
      <c r="B77" s="284" t="s">
        <v>1782</v>
      </c>
      <c r="C77" s="285"/>
      <c r="D77" s="285"/>
      <c r="E77" s="286"/>
      <c r="F77" s="193"/>
      <c r="G77" s="290"/>
      <c r="H77" s="292"/>
      <c r="I77" s="193" t="s">
        <v>9</v>
      </c>
      <c r="J77" s="193"/>
      <c r="K77" s="203"/>
      <c r="L77" s="290"/>
      <c r="M77" s="291"/>
      <c r="N77" s="292"/>
    </row>
    <row r="78" spans="1:14" x14ac:dyDescent="0.25">
      <c r="A78" s="243">
        <v>3355</v>
      </c>
      <c r="B78" s="284" t="s">
        <v>1783</v>
      </c>
      <c r="C78" s="285"/>
      <c r="D78" s="285"/>
      <c r="E78" s="286"/>
      <c r="F78" s="193"/>
      <c r="G78" s="290"/>
      <c r="H78" s="292"/>
      <c r="I78" s="193" t="s">
        <v>9</v>
      </c>
      <c r="J78" s="193"/>
      <c r="K78" s="193"/>
      <c r="L78" s="290"/>
      <c r="M78" s="291"/>
      <c r="N78" s="292"/>
    </row>
    <row r="79" spans="1:14" x14ac:dyDescent="0.25">
      <c r="A79" s="323" t="s">
        <v>64</v>
      </c>
      <c r="B79" s="323"/>
      <c r="C79" s="323"/>
      <c r="D79" s="323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34">
        <v>20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3375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327" t="s">
        <v>3389</v>
      </c>
      <c r="B88" s="327"/>
      <c r="C88" s="327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27"/>
      <c r="B89" s="227"/>
      <c r="C89" s="227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227"/>
      <c r="B90" s="227"/>
      <c r="C90" s="227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227"/>
      <c r="B91" s="227"/>
      <c r="C91" s="227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227"/>
      <c r="B92" s="227"/>
      <c r="C92" s="227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227"/>
      <c r="B93" s="227"/>
      <c r="C93" s="227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227"/>
      <c r="B94" s="227"/>
      <c r="C94" s="227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227"/>
      <c r="B95" s="227"/>
      <c r="C95" s="227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227"/>
      <c r="B96" s="227"/>
      <c r="C96" s="227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227"/>
      <c r="B97" s="227"/>
      <c r="C97" s="227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227"/>
      <c r="B98" s="227"/>
      <c r="C98" s="227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227"/>
      <c r="B99" s="227"/>
      <c r="C99" s="227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227"/>
      <c r="B100" s="227"/>
      <c r="C100" s="227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227"/>
      <c r="B101" s="227"/>
      <c r="C101" s="227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227"/>
      <c r="B102" s="227"/>
      <c r="C102" s="227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3376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102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243">
        <v>3471</v>
      </c>
      <c r="B110" s="284" t="s">
        <v>1814</v>
      </c>
      <c r="C110" s="285"/>
      <c r="D110" s="285"/>
      <c r="E110" s="286"/>
      <c r="F110" s="193" t="s">
        <v>1815</v>
      </c>
      <c r="G110" s="290"/>
      <c r="H110" s="292"/>
      <c r="I110" s="193" t="s">
        <v>9</v>
      </c>
      <c r="J110" s="193"/>
      <c r="K110" s="203"/>
      <c r="L110" s="290"/>
      <c r="M110" s="291"/>
      <c r="N110" s="292"/>
    </row>
    <row r="111" spans="1:14" x14ac:dyDescent="0.25">
      <c r="A111" s="121">
        <v>4528</v>
      </c>
      <c r="B111" s="308" t="s">
        <v>2620</v>
      </c>
      <c r="C111" s="309"/>
      <c r="D111" s="309"/>
      <c r="E111" s="310"/>
      <c r="F111" s="202"/>
      <c r="G111" s="333" t="s">
        <v>2621</v>
      </c>
      <c r="H111" s="334"/>
      <c r="I111" s="202"/>
      <c r="J111" s="193" t="s">
        <v>9</v>
      </c>
      <c r="K111" s="193"/>
      <c r="L111" s="290"/>
      <c r="M111" s="291"/>
      <c r="N111" s="292"/>
    </row>
    <row r="112" spans="1:14" x14ac:dyDescent="0.25">
      <c r="A112" s="121">
        <v>4529</v>
      </c>
      <c r="B112" s="308" t="s">
        <v>2622</v>
      </c>
      <c r="C112" s="309"/>
      <c r="D112" s="309"/>
      <c r="E112" s="310"/>
      <c r="F112" s="202" t="s">
        <v>2623</v>
      </c>
      <c r="G112" s="339" t="s">
        <v>2624</v>
      </c>
      <c r="H112" s="340"/>
      <c r="I112" s="202" t="s">
        <v>9</v>
      </c>
      <c r="J112" s="193"/>
      <c r="K112" s="193"/>
      <c r="L112" s="290"/>
      <c r="M112" s="291"/>
      <c r="N112" s="292"/>
    </row>
    <row r="113" spans="1:14" x14ac:dyDescent="0.25">
      <c r="A113" s="243">
        <v>4992</v>
      </c>
      <c r="B113" s="336" t="s">
        <v>2829</v>
      </c>
      <c r="C113" s="337"/>
      <c r="D113" s="337"/>
      <c r="E113" s="338"/>
      <c r="F113" s="193"/>
      <c r="G113" s="290"/>
      <c r="H113" s="292"/>
      <c r="I113" s="193" t="s">
        <v>9</v>
      </c>
      <c r="J113" s="193"/>
      <c r="K113" s="203"/>
      <c r="L113" s="290" t="s">
        <v>3386</v>
      </c>
      <c r="M113" s="291"/>
      <c r="N113" s="292"/>
    </row>
    <row r="114" spans="1:14" x14ac:dyDescent="0.25">
      <c r="A114" s="243">
        <v>4993</v>
      </c>
      <c r="B114" s="336" t="s">
        <v>2830</v>
      </c>
      <c r="C114" s="337"/>
      <c r="D114" s="337"/>
      <c r="E114" s="338"/>
      <c r="F114" s="193"/>
      <c r="G114" s="290"/>
      <c r="H114" s="292"/>
      <c r="I114" s="193" t="s">
        <v>9</v>
      </c>
      <c r="J114" s="193"/>
      <c r="K114" s="203"/>
      <c r="L114" s="290" t="s">
        <v>3386</v>
      </c>
      <c r="M114" s="291"/>
      <c r="N114" s="292"/>
    </row>
    <row r="115" spans="1:14" x14ac:dyDescent="0.25">
      <c r="A115" s="121">
        <v>4729</v>
      </c>
      <c r="B115" s="308" t="s">
        <v>2951</v>
      </c>
      <c r="C115" s="309"/>
      <c r="D115" s="309"/>
      <c r="E115" s="310"/>
      <c r="F115" s="202"/>
      <c r="G115" s="333" t="s">
        <v>2952</v>
      </c>
      <c r="H115" s="334"/>
      <c r="I115" s="202" t="s">
        <v>9</v>
      </c>
      <c r="J115" s="215"/>
      <c r="K115" s="215"/>
      <c r="L115" s="341"/>
      <c r="M115" s="342"/>
      <c r="N115" s="343"/>
    </row>
    <row r="116" spans="1:14" x14ac:dyDescent="0.25">
      <c r="A116" s="121">
        <v>4730</v>
      </c>
      <c r="B116" s="308" t="s">
        <v>2953</v>
      </c>
      <c r="C116" s="309"/>
      <c r="D116" s="309"/>
      <c r="E116" s="310"/>
      <c r="F116" s="202"/>
      <c r="G116" s="333"/>
      <c r="H116" s="334"/>
      <c r="I116" s="202" t="s">
        <v>9</v>
      </c>
      <c r="J116" s="193"/>
      <c r="K116" s="203"/>
      <c r="L116" s="203"/>
      <c r="M116" s="204"/>
      <c r="N116" s="205"/>
    </row>
    <row r="117" spans="1:14" x14ac:dyDescent="0.25">
      <c r="A117" s="121">
        <v>4731</v>
      </c>
      <c r="B117" s="308" t="s">
        <v>2954</v>
      </c>
      <c r="C117" s="309"/>
      <c r="D117" s="309"/>
      <c r="E117" s="310"/>
      <c r="F117" s="202"/>
      <c r="G117" s="333" t="s">
        <v>2955</v>
      </c>
      <c r="H117" s="334"/>
      <c r="I117" s="202" t="s">
        <v>9</v>
      </c>
      <c r="J117" s="193"/>
      <c r="K117" s="193"/>
      <c r="L117" s="299"/>
      <c r="M117" s="291"/>
      <c r="N117" s="292"/>
    </row>
    <row r="118" spans="1:14" x14ac:dyDescent="0.25">
      <c r="A118" s="121">
        <v>4732</v>
      </c>
      <c r="B118" s="206" t="s">
        <v>2956</v>
      </c>
      <c r="C118" s="207"/>
      <c r="D118" s="207"/>
      <c r="E118" s="208"/>
      <c r="F118" s="202" t="s">
        <v>2957</v>
      </c>
      <c r="G118" s="333" t="s">
        <v>2958</v>
      </c>
      <c r="H118" s="334"/>
      <c r="I118" s="202" t="s">
        <v>9</v>
      </c>
      <c r="J118" s="193"/>
      <c r="K118" s="193"/>
      <c r="L118" s="335"/>
      <c r="M118" s="291"/>
      <c r="N118" s="292"/>
    </row>
    <row r="119" spans="1:14" x14ac:dyDescent="0.25">
      <c r="A119" s="121">
        <v>4733</v>
      </c>
      <c r="B119" s="308" t="s">
        <v>2829</v>
      </c>
      <c r="C119" s="309"/>
      <c r="D119" s="309"/>
      <c r="E119" s="310"/>
      <c r="F119" s="202" t="s">
        <v>2959</v>
      </c>
      <c r="G119" s="333">
        <v>222109501310</v>
      </c>
      <c r="H119" s="334"/>
      <c r="I119" s="202" t="s">
        <v>9</v>
      </c>
      <c r="J119" s="193"/>
      <c r="K119" s="203"/>
      <c r="L119" s="335" t="s">
        <v>3385</v>
      </c>
      <c r="M119" s="291"/>
      <c r="N119" s="292"/>
    </row>
    <row r="120" spans="1:14" x14ac:dyDescent="0.25">
      <c r="A120" s="123">
        <v>223</v>
      </c>
      <c r="B120" s="317" t="s">
        <v>3120</v>
      </c>
      <c r="C120" s="318"/>
      <c r="D120" s="318"/>
      <c r="E120" s="319"/>
      <c r="F120" s="192"/>
      <c r="G120" s="320"/>
      <c r="H120" s="321"/>
      <c r="I120" s="192" t="s">
        <v>9</v>
      </c>
      <c r="J120" s="193"/>
      <c r="K120" s="203"/>
      <c r="L120" s="335"/>
      <c r="M120" s="291"/>
      <c r="N120" s="292"/>
    </row>
    <row r="121" spans="1:14" x14ac:dyDescent="0.25">
      <c r="A121" s="121">
        <v>1386</v>
      </c>
      <c r="B121" s="308" t="s">
        <v>3161</v>
      </c>
      <c r="C121" s="309"/>
      <c r="D121" s="309"/>
      <c r="E121" s="310"/>
      <c r="F121" s="202" t="s">
        <v>588</v>
      </c>
      <c r="G121" s="333"/>
      <c r="H121" s="334"/>
      <c r="I121" s="202" t="s">
        <v>9</v>
      </c>
      <c r="J121" s="193"/>
      <c r="K121" s="203"/>
      <c r="L121" s="335"/>
      <c r="M121" s="291"/>
      <c r="N121" s="292"/>
    </row>
    <row r="122" spans="1:14" x14ac:dyDescent="0.25">
      <c r="A122" s="121"/>
      <c r="B122" s="308" t="s">
        <v>3187</v>
      </c>
      <c r="C122" s="309"/>
      <c r="D122" s="309"/>
      <c r="E122" s="310"/>
      <c r="F122" s="202" t="s">
        <v>3188</v>
      </c>
      <c r="G122" s="333"/>
      <c r="H122" s="334"/>
      <c r="I122" s="202" t="s">
        <v>9</v>
      </c>
      <c r="J122" s="193"/>
      <c r="K122" s="203"/>
      <c r="L122" s="335"/>
      <c r="M122" s="291"/>
      <c r="N122" s="292"/>
    </row>
    <row r="123" spans="1:14" x14ac:dyDescent="0.25">
      <c r="A123" s="121"/>
      <c r="B123" s="308" t="s">
        <v>3189</v>
      </c>
      <c r="C123" s="309"/>
      <c r="D123" s="309"/>
      <c r="E123" s="310"/>
      <c r="F123" s="202">
        <v>9112</v>
      </c>
      <c r="G123" s="333"/>
      <c r="H123" s="334"/>
      <c r="I123" s="202" t="s">
        <v>9</v>
      </c>
      <c r="J123" s="193"/>
      <c r="K123" s="203"/>
      <c r="L123" s="335"/>
      <c r="M123" s="291"/>
      <c r="N123" s="292"/>
    </row>
    <row r="124" spans="1:14" x14ac:dyDescent="0.25">
      <c r="A124" s="121">
        <v>2384</v>
      </c>
      <c r="B124" s="308" t="s">
        <v>3190</v>
      </c>
      <c r="C124" s="309"/>
      <c r="D124" s="309"/>
      <c r="E124" s="310"/>
      <c r="F124" s="202"/>
      <c r="G124" s="333"/>
      <c r="H124" s="334"/>
      <c r="I124" s="202" t="s">
        <v>9</v>
      </c>
      <c r="J124" s="193"/>
      <c r="K124" s="203"/>
      <c r="L124" s="335"/>
      <c r="M124" s="291"/>
      <c r="N124" s="292"/>
    </row>
    <row r="125" spans="1:14" x14ac:dyDescent="0.25">
      <c r="A125" s="121">
        <v>3115</v>
      </c>
      <c r="B125" s="308" t="s">
        <v>3190</v>
      </c>
      <c r="C125" s="309"/>
      <c r="D125" s="309"/>
      <c r="E125" s="310"/>
      <c r="F125" s="202"/>
      <c r="G125" s="333"/>
      <c r="H125" s="334"/>
      <c r="I125" s="202" t="s">
        <v>9</v>
      </c>
      <c r="J125" s="193"/>
      <c r="K125" s="203"/>
      <c r="L125" s="335"/>
      <c r="M125" s="291"/>
      <c r="N125" s="292"/>
    </row>
    <row r="126" spans="1:14" x14ac:dyDescent="0.25">
      <c r="A126" s="123">
        <v>55</v>
      </c>
      <c r="B126" s="317" t="s">
        <v>3191</v>
      </c>
      <c r="C126" s="318"/>
      <c r="D126" s="318"/>
      <c r="E126" s="319"/>
      <c r="F126" s="192" t="s">
        <v>3192</v>
      </c>
      <c r="G126" s="320" t="s">
        <v>3193</v>
      </c>
      <c r="H126" s="321"/>
      <c r="I126" s="192" t="s">
        <v>9</v>
      </c>
      <c r="J126" s="193"/>
      <c r="K126" s="203"/>
      <c r="L126" s="335"/>
      <c r="M126" s="291"/>
      <c r="N126" s="292"/>
    </row>
    <row r="127" spans="1:14" x14ac:dyDescent="0.25">
      <c r="A127" s="121">
        <v>496</v>
      </c>
      <c r="B127" s="308" t="s">
        <v>3194</v>
      </c>
      <c r="C127" s="309"/>
      <c r="D127" s="309"/>
      <c r="E127" s="310"/>
      <c r="F127" s="202"/>
      <c r="G127" s="333"/>
      <c r="H127" s="334"/>
      <c r="I127" s="202" t="s">
        <v>9</v>
      </c>
      <c r="J127" s="193"/>
      <c r="K127" s="203"/>
      <c r="L127" s="335"/>
      <c r="M127" s="291"/>
      <c r="N127" s="292"/>
    </row>
    <row r="128" spans="1:14" x14ac:dyDescent="0.25">
      <c r="A128" s="121">
        <v>3670</v>
      </c>
      <c r="B128" s="206" t="s">
        <v>3194</v>
      </c>
      <c r="C128" s="207"/>
      <c r="D128" s="207"/>
      <c r="E128" s="208"/>
      <c r="F128" s="202"/>
      <c r="G128" s="333"/>
      <c r="H128" s="334"/>
      <c r="I128" s="202" t="s">
        <v>9</v>
      </c>
      <c r="J128" s="193"/>
      <c r="K128" s="203"/>
      <c r="L128" s="290"/>
      <c r="M128" s="291"/>
      <c r="N128" s="292"/>
    </row>
    <row r="129" spans="1:14" x14ac:dyDescent="0.25">
      <c r="A129" s="121"/>
      <c r="B129" s="308"/>
      <c r="C129" s="309"/>
      <c r="D129" s="309"/>
      <c r="E129" s="310"/>
      <c r="F129" s="202"/>
      <c r="G129" s="333"/>
      <c r="H129" s="334"/>
      <c r="I129" s="202"/>
      <c r="J129" s="193"/>
      <c r="K129" s="193"/>
      <c r="L129" s="299"/>
      <c r="M129" s="300"/>
      <c r="N129" s="301"/>
    </row>
    <row r="130" spans="1:14" x14ac:dyDescent="0.25">
      <c r="A130" s="323" t="s">
        <v>64</v>
      </c>
      <c r="B130" s="323"/>
      <c r="C130" s="323"/>
      <c r="D130" s="323"/>
      <c r="E130" s="19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19</v>
      </c>
      <c r="M133" s="34"/>
      <c r="N133" s="195"/>
    </row>
    <row r="134" spans="1:14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0" t="s">
        <v>27</v>
      </c>
      <c r="B136" s="280"/>
      <c r="C136" s="280"/>
      <c r="D136" s="19"/>
      <c r="E136" s="280" t="s">
        <v>3360</v>
      </c>
      <c r="F136" s="280"/>
      <c r="G136" s="280"/>
      <c r="H136" s="19"/>
      <c r="I136" s="190"/>
      <c r="J136" s="190"/>
      <c r="K136" s="190"/>
      <c r="L136" s="280" t="s">
        <v>630</v>
      </c>
      <c r="M136" s="280"/>
      <c r="N136" s="280"/>
    </row>
    <row r="137" spans="1:14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4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4" x14ac:dyDescent="0.25">
      <c r="A139" s="327" t="s">
        <v>3387</v>
      </c>
      <c r="B139" s="327"/>
      <c r="C139" s="327"/>
      <c r="D139" s="19"/>
      <c r="E139" s="283" t="s">
        <v>3388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0" spans="1:14" x14ac:dyDescent="0.25">
      <c r="A140" s="227"/>
      <c r="B140" s="227"/>
      <c r="C140" s="227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227"/>
      <c r="B141" s="227"/>
      <c r="C141" s="227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227"/>
      <c r="B142" s="227"/>
      <c r="C142" s="227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227"/>
      <c r="B143" s="227"/>
      <c r="C143" s="227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227"/>
      <c r="B144" s="227"/>
      <c r="C144" s="227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227"/>
      <c r="B145" s="227"/>
      <c r="C145" s="227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227"/>
      <c r="B146" s="227"/>
      <c r="C146" s="227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227"/>
      <c r="B147" s="227"/>
      <c r="C147" s="227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227"/>
      <c r="B148" s="227"/>
      <c r="C148" s="227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227"/>
      <c r="B149" s="227"/>
      <c r="C149" s="227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227"/>
      <c r="B150" s="227"/>
      <c r="C150" s="227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227"/>
      <c r="B151" s="227"/>
      <c r="C151" s="227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227"/>
      <c r="B152" s="227"/>
      <c r="C152" s="227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227"/>
      <c r="B153" s="227"/>
      <c r="C153" s="227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3" t="s">
        <v>688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</row>
    <row r="155" spans="1:14" ht="15.75" x14ac:dyDescent="0.25">
      <c r="A155" s="293" t="s">
        <v>3316</v>
      </c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</row>
    <row r="156" spans="1:14" x14ac:dyDescent="0.25">
      <c r="A156" s="294" t="s">
        <v>3282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</row>
    <row r="157" spans="1:14" x14ac:dyDescent="0.25">
      <c r="A157" s="29"/>
      <c r="B157" s="294" t="s">
        <v>0</v>
      </c>
      <c r="C157" s="294"/>
      <c r="D157" s="300" t="s">
        <v>102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78" t="s">
        <v>4</v>
      </c>
      <c r="J159" s="278"/>
      <c r="K159" s="278"/>
      <c r="L159" s="296" t="s">
        <v>5</v>
      </c>
      <c r="M159" s="297"/>
      <c r="N159" s="298"/>
    </row>
    <row r="160" spans="1:14" x14ac:dyDescent="0.25">
      <c r="A160" s="132" t="s">
        <v>67</v>
      </c>
      <c r="B160" s="299"/>
      <c r="C160" s="300"/>
      <c r="D160" s="300"/>
      <c r="E160" s="300"/>
      <c r="F160" s="259"/>
      <c r="G160" s="300"/>
      <c r="H160" s="301"/>
      <c r="I160" s="198" t="s">
        <v>6</v>
      </c>
      <c r="J160" s="198" t="s">
        <v>7</v>
      </c>
      <c r="K160" s="198" t="s">
        <v>8</v>
      </c>
      <c r="L160" s="299"/>
      <c r="M160" s="300"/>
      <c r="N160" s="301"/>
    </row>
    <row r="161" spans="1:14" x14ac:dyDescent="0.25">
      <c r="A161" s="121"/>
      <c r="B161" s="308"/>
      <c r="C161" s="309"/>
      <c r="D161" s="309"/>
      <c r="E161" s="310"/>
      <c r="F161" s="202"/>
      <c r="G161" s="333"/>
      <c r="H161" s="334"/>
      <c r="I161" s="202"/>
      <c r="J161" s="193"/>
      <c r="K161" s="193"/>
      <c r="L161" s="290"/>
      <c r="M161" s="291"/>
      <c r="N161" s="292"/>
    </row>
    <row r="162" spans="1:14" x14ac:dyDescent="0.25">
      <c r="A162" s="121"/>
      <c r="B162" s="308"/>
      <c r="C162" s="309"/>
      <c r="D162" s="309"/>
      <c r="E162" s="310"/>
      <c r="F162" s="202"/>
      <c r="G162" s="333"/>
      <c r="H162" s="334"/>
      <c r="I162" s="202"/>
      <c r="J162" s="193"/>
      <c r="K162" s="193"/>
      <c r="L162" s="290"/>
      <c r="M162" s="291"/>
      <c r="N162" s="292"/>
    </row>
    <row r="163" spans="1:14" x14ac:dyDescent="0.25">
      <c r="A163" s="123"/>
      <c r="B163" s="317"/>
      <c r="C163" s="318"/>
      <c r="D163" s="318"/>
      <c r="E163" s="319"/>
      <c r="F163" s="192"/>
      <c r="G163" s="320"/>
      <c r="H163" s="321"/>
      <c r="I163" s="192"/>
      <c r="J163" s="193"/>
      <c r="K163" s="193"/>
      <c r="L163" s="290"/>
      <c r="M163" s="291"/>
      <c r="N163" s="292"/>
    </row>
    <row r="164" spans="1:14" x14ac:dyDescent="0.25">
      <c r="A164" s="121"/>
      <c r="B164" s="308"/>
      <c r="C164" s="309"/>
      <c r="D164" s="309"/>
      <c r="E164" s="310"/>
      <c r="F164" s="202"/>
      <c r="G164" s="333"/>
      <c r="H164" s="334"/>
      <c r="I164" s="202"/>
      <c r="J164" s="193"/>
      <c r="K164" s="193"/>
      <c r="L164" s="290"/>
      <c r="M164" s="291"/>
      <c r="N164" s="292"/>
    </row>
    <row r="165" spans="1:14" x14ac:dyDescent="0.25">
      <c r="A165" s="121"/>
      <c r="B165" s="206"/>
      <c r="C165" s="207"/>
      <c r="D165" s="207"/>
      <c r="E165" s="208"/>
      <c r="F165" s="202"/>
      <c r="G165" s="333"/>
      <c r="H165" s="334"/>
      <c r="I165" s="202"/>
      <c r="J165" s="193"/>
      <c r="K165" s="193"/>
      <c r="L165" s="290"/>
      <c r="M165" s="291"/>
      <c r="N165" s="292"/>
    </row>
    <row r="166" spans="1:14" x14ac:dyDescent="0.25">
      <c r="A166" s="243"/>
      <c r="B166" s="261"/>
      <c r="C166" s="262"/>
      <c r="D166" s="262"/>
      <c r="E166" s="263"/>
      <c r="F166" s="215"/>
      <c r="G166" s="228"/>
      <c r="H166" s="229"/>
      <c r="I166" s="215"/>
      <c r="J166" s="215"/>
      <c r="K166" s="215"/>
      <c r="L166" s="341"/>
      <c r="M166" s="342"/>
      <c r="N166" s="343"/>
    </row>
    <row r="167" spans="1:14" x14ac:dyDescent="0.25">
      <c r="A167" s="243"/>
      <c r="B167" s="284"/>
      <c r="C167" s="285"/>
      <c r="D167" s="285"/>
      <c r="E167" s="286"/>
      <c r="F167" s="193"/>
      <c r="G167" s="290"/>
      <c r="H167" s="292"/>
      <c r="I167" s="193"/>
      <c r="J167" s="193"/>
      <c r="K167" s="203"/>
      <c r="L167" s="203"/>
      <c r="M167" s="204"/>
      <c r="N167" s="205"/>
    </row>
    <row r="168" spans="1:14" x14ac:dyDescent="0.25">
      <c r="A168" s="121"/>
      <c r="B168" s="308"/>
      <c r="C168" s="309"/>
      <c r="D168" s="309"/>
      <c r="E168" s="310"/>
      <c r="F168" s="202"/>
      <c r="G168" s="333"/>
      <c r="H168" s="334"/>
      <c r="I168" s="202"/>
      <c r="J168" s="193"/>
      <c r="K168" s="193"/>
      <c r="L168" s="299"/>
      <c r="M168" s="291"/>
      <c r="N168" s="292"/>
    </row>
    <row r="169" spans="1:14" x14ac:dyDescent="0.25">
      <c r="A169" s="121"/>
      <c r="B169" s="308"/>
      <c r="C169" s="309"/>
      <c r="D169" s="309"/>
      <c r="E169" s="310"/>
      <c r="F169" s="202"/>
      <c r="G169" s="339"/>
      <c r="H169" s="340"/>
      <c r="I169" s="202"/>
      <c r="J169" s="193"/>
      <c r="K169" s="193"/>
      <c r="L169" s="335"/>
      <c r="M169" s="291"/>
      <c r="N169" s="292"/>
    </row>
    <row r="170" spans="1:14" x14ac:dyDescent="0.25">
      <c r="A170" s="243"/>
      <c r="B170" s="336"/>
      <c r="C170" s="337"/>
      <c r="D170" s="337"/>
      <c r="E170" s="338"/>
      <c r="F170" s="193"/>
      <c r="G170" s="290"/>
      <c r="H170" s="292"/>
      <c r="I170" s="193"/>
      <c r="J170" s="193"/>
      <c r="K170" s="203"/>
      <c r="L170" s="335"/>
      <c r="M170" s="291"/>
      <c r="N170" s="292"/>
    </row>
    <row r="171" spans="1:14" x14ac:dyDescent="0.25">
      <c r="A171" s="243"/>
      <c r="B171" s="336"/>
      <c r="C171" s="337"/>
      <c r="D171" s="337"/>
      <c r="E171" s="338"/>
      <c r="F171" s="193"/>
      <c r="G171" s="290"/>
      <c r="H171" s="292"/>
      <c r="I171" s="193"/>
      <c r="J171" s="193"/>
      <c r="K171" s="203"/>
      <c r="L171" s="335"/>
      <c r="M171" s="291"/>
      <c r="N171" s="292"/>
    </row>
    <row r="172" spans="1:14" x14ac:dyDescent="0.25">
      <c r="A172" s="121"/>
      <c r="B172" s="308"/>
      <c r="C172" s="309"/>
      <c r="D172" s="309"/>
      <c r="E172" s="310"/>
      <c r="F172" s="202"/>
      <c r="G172" s="333"/>
      <c r="H172" s="334"/>
      <c r="I172" s="202"/>
      <c r="J172" s="193"/>
      <c r="K172" s="203"/>
      <c r="L172" s="335"/>
      <c r="M172" s="291"/>
      <c r="N172" s="292"/>
    </row>
    <row r="173" spans="1:14" x14ac:dyDescent="0.25">
      <c r="A173" s="121"/>
      <c r="B173" s="308"/>
      <c r="C173" s="309"/>
      <c r="D173" s="309"/>
      <c r="E173" s="310"/>
      <c r="F173" s="202"/>
      <c r="G173" s="333"/>
      <c r="H173" s="334"/>
      <c r="I173" s="202"/>
      <c r="J173" s="193"/>
      <c r="K173" s="203"/>
      <c r="L173" s="335"/>
      <c r="M173" s="291"/>
      <c r="N173" s="292"/>
    </row>
    <row r="174" spans="1:14" x14ac:dyDescent="0.25">
      <c r="A174" s="121"/>
      <c r="B174" s="308"/>
      <c r="C174" s="309"/>
      <c r="D174" s="309"/>
      <c r="E174" s="310"/>
      <c r="F174" s="202"/>
      <c r="G174" s="333"/>
      <c r="H174" s="334"/>
      <c r="I174" s="202"/>
      <c r="J174" s="193"/>
      <c r="K174" s="203"/>
      <c r="L174" s="335"/>
      <c r="M174" s="291"/>
      <c r="N174" s="292"/>
    </row>
    <row r="175" spans="1:14" x14ac:dyDescent="0.25">
      <c r="A175" s="121"/>
      <c r="B175" s="206"/>
      <c r="C175" s="207"/>
      <c r="D175" s="207"/>
      <c r="E175" s="208"/>
      <c r="F175" s="202"/>
      <c r="G175" s="333"/>
      <c r="H175" s="334"/>
      <c r="I175" s="202"/>
      <c r="J175" s="193"/>
      <c r="K175" s="203"/>
      <c r="L175" s="335"/>
      <c r="M175" s="291"/>
      <c r="N175" s="292"/>
    </row>
    <row r="176" spans="1:14" x14ac:dyDescent="0.25">
      <c r="A176" s="121"/>
      <c r="B176" s="308"/>
      <c r="C176" s="309"/>
      <c r="D176" s="309"/>
      <c r="E176" s="310"/>
      <c r="F176" s="202"/>
      <c r="G176" s="333"/>
      <c r="H176" s="334"/>
      <c r="I176" s="202"/>
      <c r="J176" s="193"/>
      <c r="K176" s="203"/>
      <c r="L176" s="335"/>
      <c r="M176" s="291"/>
      <c r="N176" s="292"/>
    </row>
    <row r="177" spans="1:14" x14ac:dyDescent="0.25">
      <c r="A177" s="123"/>
      <c r="B177" s="317"/>
      <c r="C177" s="318"/>
      <c r="D177" s="318"/>
      <c r="E177" s="319"/>
      <c r="F177" s="192"/>
      <c r="G177" s="320"/>
      <c r="H177" s="321"/>
      <c r="I177" s="192"/>
      <c r="J177" s="193"/>
      <c r="K177" s="203"/>
      <c r="L177" s="335"/>
      <c r="M177" s="291"/>
      <c r="N177" s="292"/>
    </row>
    <row r="178" spans="1:14" x14ac:dyDescent="0.25">
      <c r="A178" s="121"/>
      <c r="B178" s="308"/>
      <c r="C178" s="309"/>
      <c r="D178" s="309"/>
      <c r="E178" s="310"/>
      <c r="F178" s="202"/>
      <c r="G178" s="333"/>
      <c r="H178" s="334"/>
      <c r="I178" s="202"/>
      <c r="J178" s="193"/>
      <c r="K178" s="203"/>
      <c r="L178" s="335"/>
      <c r="M178" s="291"/>
      <c r="N178" s="292"/>
    </row>
    <row r="179" spans="1:14" x14ac:dyDescent="0.25">
      <c r="A179" s="121"/>
      <c r="B179" s="308"/>
      <c r="C179" s="309"/>
      <c r="D179" s="309"/>
      <c r="E179" s="310"/>
      <c r="F179" s="202"/>
      <c r="G179" s="333"/>
      <c r="H179" s="334"/>
      <c r="I179" s="202"/>
      <c r="J179" s="193"/>
      <c r="K179" s="203"/>
      <c r="L179" s="290"/>
      <c r="M179" s="291"/>
      <c r="N179" s="292"/>
    </row>
    <row r="180" spans="1:14" x14ac:dyDescent="0.25">
      <c r="A180" s="121"/>
      <c r="B180" s="308"/>
      <c r="C180" s="309"/>
      <c r="D180" s="309"/>
      <c r="E180" s="310"/>
      <c r="F180" s="202"/>
      <c r="G180" s="333"/>
      <c r="H180" s="334"/>
      <c r="I180" s="202"/>
      <c r="J180" s="193"/>
      <c r="K180" s="193"/>
      <c r="L180" s="299"/>
      <c r="M180" s="300"/>
      <c r="N180" s="301"/>
    </row>
    <row r="181" spans="1:14" x14ac:dyDescent="0.25">
      <c r="A181" s="323" t="s">
        <v>64</v>
      </c>
      <c r="B181" s="323"/>
      <c r="C181" s="323"/>
      <c r="D181" s="323"/>
      <c r="E181" s="19"/>
      <c r="F181" s="190"/>
      <c r="G181" s="280"/>
      <c r="H181" s="280"/>
      <c r="I181" s="190"/>
      <c r="J181" s="190"/>
      <c r="K181" s="190"/>
      <c r="L181" s="280"/>
      <c r="M181" s="280"/>
      <c r="N181" s="280"/>
    </row>
    <row r="182" spans="1:14" x14ac:dyDescent="0.25">
      <c r="A182" s="281" t="s">
        <v>631</v>
      </c>
      <c r="B182" s="281"/>
      <c r="C182" s="281"/>
      <c r="D182" s="281"/>
      <c r="E182" s="281"/>
      <c r="F182" s="281"/>
      <c r="G182" s="281"/>
      <c r="H182" s="281"/>
      <c r="I182" s="281"/>
      <c r="J182" s="281"/>
      <c r="K182" s="281"/>
      <c r="L182" s="281"/>
      <c r="M182" s="281"/>
      <c r="N182" s="281"/>
    </row>
    <row r="183" spans="1:14" x14ac:dyDescent="0.25">
      <c r="A183" s="280"/>
      <c r="B183" s="280"/>
      <c r="C183" s="280"/>
      <c r="D183" s="19"/>
      <c r="E183" s="19"/>
      <c r="F183" s="280"/>
      <c r="G183" s="280"/>
      <c r="H183" s="19"/>
      <c r="I183" s="190"/>
      <c r="J183" s="190"/>
      <c r="K183" s="190"/>
      <c r="L183" s="280"/>
      <c r="M183" s="280"/>
      <c r="N183" s="280"/>
    </row>
    <row r="184" spans="1:14" x14ac:dyDescent="0.25">
      <c r="A184" s="283" t="s">
        <v>981</v>
      </c>
      <c r="B184" s="283"/>
      <c r="C184" s="283"/>
      <c r="D184" s="283"/>
      <c r="E184" s="283"/>
      <c r="F184" s="283"/>
      <c r="G184" s="283"/>
      <c r="H184" s="305" t="s">
        <v>25</v>
      </c>
      <c r="I184" s="305"/>
      <c r="J184" s="305"/>
      <c r="K184" s="305"/>
      <c r="L184" s="198"/>
      <c r="M184" s="34"/>
      <c r="N184" s="195"/>
    </row>
    <row r="185" spans="1:14" x14ac:dyDescent="0.25">
      <c r="A185" s="282"/>
      <c r="B185" s="282"/>
      <c r="C185" s="282"/>
      <c r="D185" s="28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0" t="s">
        <v>27</v>
      </c>
      <c r="B187" s="280"/>
      <c r="C187" s="280"/>
      <c r="D187" s="19"/>
      <c r="E187" s="280" t="s">
        <v>1127</v>
      </c>
      <c r="F187" s="280"/>
      <c r="G187" s="280"/>
      <c r="H187" s="19"/>
      <c r="I187" s="190"/>
      <c r="J187" s="190"/>
      <c r="K187" s="190"/>
      <c r="L187" s="280" t="s">
        <v>630</v>
      </c>
      <c r="M187" s="280"/>
      <c r="N187" s="280"/>
    </row>
    <row r="188" spans="1:14" x14ac:dyDescent="0.25">
      <c r="A188" s="280"/>
      <c r="B188" s="280"/>
      <c r="C188" s="280"/>
      <c r="D188" s="19"/>
      <c r="E188" s="280"/>
      <c r="F188" s="280"/>
      <c r="G188" s="280"/>
      <c r="H188" s="19"/>
      <c r="I188" s="190"/>
      <c r="J188" s="190"/>
      <c r="K188" s="190"/>
      <c r="L188" s="280"/>
      <c r="M188" s="280"/>
      <c r="N188" s="280"/>
    </row>
    <row r="189" spans="1:14" x14ac:dyDescent="0.25">
      <c r="A189" s="300"/>
      <c r="B189" s="300"/>
      <c r="C189" s="300"/>
      <c r="D189" s="19"/>
      <c r="E189" s="300"/>
      <c r="F189" s="300"/>
      <c r="G189" s="300"/>
      <c r="H189" s="19"/>
      <c r="I189" s="190"/>
      <c r="J189" s="190"/>
      <c r="K189" s="190"/>
      <c r="L189" s="300"/>
      <c r="M189" s="300"/>
      <c r="N189" s="300"/>
    </row>
    <row r="190" spans="1:14" x14ac:dyDescent="0.25">
      <c r="A190" s="327" t="s">
        <v>2554</v>
      </c>
      <c r="B190" s="327"/>
      <c r="C190" s="327"/>
      <c r="D190" s="19"/>
      <c r="E190" s="283" t="s">
        <v>2299</v>
      </c>
      <c r="F190" s="283"/>
      <c r="G190" s="283"/>
      <c r="H190" s="19"/>
      <c r="I190" s="190"/>
      <c r="J190" s="190"/>
      <c r="K190" s="190"/>
      <c r="L190" s="283" t="s">
        <v>3584</v>
      </c>
      <c r="M190" s="283"/>
      <c r="N190" s="283"/>
    </row>
    <row r="192" spans="1:14" x14ac:dyDescent="0.25">
      <c r="L192" s="1">
        <f>+L184+L133+L82+L31</f>
        <v>59</v>
      </c>
    </row>
  </sheetData>
  <mergeCells count="366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A35:C35"/>
    <mergeCell ref="E35:G35"/>
    <mergeCell ref="L35:N35"/>
    <mergeCell ref="A36:C36"/>
    <mergeCell ref="E36:G36"/>
    <mergeCell ref="L36:N36"/>
    <mergeCell ref="A33:C33"/>
    <mergeCell ref="E33:G33"/>
    <mergeCell ref="L33:N33"/>
    <mergeCell ref="A34:C34"/>
    <mergeCell ref="E34:G34"/>
    <mergeCell ref="L34:N34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8:E68"/>
    <mergeCell ref="L68:N68"/>
    <mergeCell ref="B69:E69"/>
    <mergeCell ref="G69:H69"/>
    <mergeCell ref="L69:N69"/>
    <mergeCell ref="B70:E70"/>
    <mergeCell ref="G70:H70"/>
    <mergeCell ref="L70:N70"/>
    <mergeCell ref="B66:E66"/>
    <mergeCell ref="G66:H66"/>
    <mergeCell ref="L66:N66"/>
    <mergeCell ref="B67:E67"/>
    <mergeCell ref="G67:H67"/>
    <mergeCell ref="L67:N67"/>
    <mergeCell ref="B73:E73"/>
    <mergeCell ref="G73:H73"/>
    <mergeCell ref="L73:N73"/>
    <mergeCell ref="B74:E74"/>
    <mergeCell ref="G74:H74"/>
    <mergeCell ref="L74:N74"/>
    <mergeCell ref="B71:E71"/>
    <mergeCell ref="G71:H71"/>
    <mergeCell ref="L71:N71"/>
    <mergeCell ref="B72:E72"/>
    <mergeCell ref="G72:H72"/>
    <mergeCell ref="L72:N72"/>
    <mergeCell ref="B77:E77"/>
    <mergeCell ref="G77:H77"/>
    <mergeCell ref="L77:N77"/>
    <mergeCell ref="B78:E78"/>
    <mergeCell ref="G78:H78"/>
    <mergeCell ref="L78:N78"/>
    <mergeCell ref="B75:E75"/>
    <mergeCell ref="G75:H75"/>
    <mergeCell ref="L75:N75"/>
    <mergeCell ref="B76:E76"/>
    <mergeCell ref="G76:H76"/>
    <mergeCell ref="L76:N76"/>
    <mergeCell ref="A82:G82"/>
    <mergeCell ref="H82:K82"/>
    <mergeCell ref="A83:D83"/>
    <mergeCell ref="A85:C85"/>
    <mergeCell ref="E85:G85"/>
    <mergeCell ref="L85:N85"/>
    <mergeCell ref="A79:D79"/>
    <mergeCell ref="G79:H79"/>
    <mergeCell ref="L79:N79"/>
    <mergeCell ref="A80:N80"/>
    <mergeCell ref="A81:C81"/>
    <mergeCell ref="F81:G81"/>
    <mergeCell ref="L81:N81"/>
    <mergeCell ref="A88:C88"/>
    <mergeCell ref="E88:G88"/>
    <mergeCell ref="L88:N88"/>
    <mergeCell ref="A103:N103"/>
    <mergeCell ref="A104:N104"/>
    <mergeCell ref="A105:N105"/>
    <mergeCell ref="A86:C86"/>
    <mergeCell ref="E86:G86"/>
    <mergeCell ref="L86:N86"/>
    <mergeCell ref="A87:C87"/>
    <mergeCell ref="E87:G87"/>
    <mergeCell ref="L87:N87"/>
    <mergeCell ref="B109:E109"/>
    <mergeCell ref="G109:H109"/>
    <mergeCell ref="L109:N109"/>
    <mergeCell ref="B110:E110"/>
    <mergeCell ref="G110:H110"/>
    <mergeCell ref="L110:N110"/>
    <mergeCell ref="B106:C106"/>
    <mergeCell ref="D106:F106"/>
    <mergeCell ref="B108:E108"/>
    <mergeCell ref="G108:H108"/>
    <mergeCell ref="I108:K108"/>
    <mergeCell ref="L108:N108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B115:E115"/>
    <mergeCell ref="G115:H115"/>
    <mergeCell ref="L115:N115"/>
    <mergeCell ref="B116:E116"/>
    <mergeCell ref="G116:H116"/>
    <mergeCell ref="B117:E117"/>
    <mergeCell ref="G117:H117"/>
    <mergeCell ref="L117:N117"/>
    <mergeCell ref="B123:E123"/>
    <mergeCell ref="G123:H123"/>
    <mergeCell ref="L123:N123"/>
    <mergeCell ref="B124:E124"/>
    <mergeCell ref="G124:H124"/>
    <mergeCell ref="L124:N124"/>
    <mergeCell ref="B121:E121"/>
    <mergeCell ref="G121:H121"/>
    <mergeCell ref="L121:N121"/>
    <mergeCell ref="B122:E122"/>
    <mergeCell ref="G122:H122"/>
    <mergeCell ref="L122:N122"/>
    <mergeCell ref="B127:E127"/>
    <mergeCell ref="G127:H127"/>
    <mergeCell ref="L127:N127"/>
    <mergeCell ref="G128:H128"/>
    <mergeCell ref="L128:N128"/>
    <mergeCell ref="B129:E129"/>
    <mergeCell ref="G129:H129"/>
    <mergeCell ref="L129:N129"/>
    <mergeCell ref="B125:E125"/>
    <mergeCell ref="G125:H125"/>
    <mergeCell ref="L125:N125"/>
    <mergeCell ref="B126:E126"/>
    <mergeCell ref="G126:H126"/>
    <mergeCell ref="L126:N126"/>
    <mergeCell ref="A133:G133"/>
    <mergeCell ref="H133:K133"/>
    <mergeCell ref="A134:D134"/>
    <mergeCell ref="A136:C136"/>
    <mergeCell ref="E136:G136"/>
    <mergeCell ref="L136:N136"/>
    <mergeCell ref="A130:D130"/>
    <mergeCell ref="G130:H130"/>
    <mergeCell ref="L130:N130"/>
    <mergeCell ref="A131:N131"/>
    <mergeCell ref="A132:C132"/>
    <mergeCell ref="F132:G132"/>
    <mergeCell ref="L132:N132"/>
    <mergeCell ref="A139:C139"/>
    <mergeCell ref="E139:G139"/>
    <mergeCell ref="L139:N139"/>
    <mergeCell ref="A154:N154"/>
    <mergeCell ref="A155:N155"/>
    <mergeCell ref="A156:N156"/>
    <mergeCell ref="A137:C137"/>
    <mergeCell ref="E137:G137"/>
    <mergeCell ref="L137:N137"/>
    <mergeCell ref="A138:C138"/>
    <mergeCell ref="E138:G138"/>
    <mergeCell ref="L138:N138"/>
    <mergeCell ref="B160:E160"/>
    <mergeCell ref="G160:H160"/>
    <mergeCell ref="L160:N160"/>
    <mergeCell ref="B161:E161"/>
    <mergeCell ref="G161:H161"/>
    <mergeCell ref="L161:N161"/>
    <mergeCell ref="B157:C157"/>
    <mergeCell ref="D157:F157"/>
    <mergeCell ref="B159:E159"/>
    <mergeCell ref="G159:H159"/>
    <mergeCell ref="I159:K159"/>
    <mergeCell ref="L159:N159"/>
    <mergeCell ref="B164:E164"/>
    <mergeCell ref="G164:H164"/>
    <mergeCell ref="L164:N164"/>
    <mergeCell ref="G165:H165"/>
    <mergeCell ref="L165:N165"/>
    <mergeCell ref="L166:N166"/>
    <mergeCell ref="B162:E162"/>
    <mergeCell ref="G162:H162"/>
    <mergeCell ref="L162:N162"/>
    <mergeCell ref="B163:E163"/>
    <mergeCell ref="G163:H163"/>
    <mergeCell ref="L163:N163"/>
    <mergeCell ref="B170:E170"/>
    <mergeCell ref="G170:H170"/>
    <mergeCell ref="L170:N170"/>
    <mergeCell ref="B171:E171"/>
    <mergeCell ref="G171:H171"/>
    <mergeCell ref="L171:N171"/>
    <mergeCell ref="B167:E167"/>
    <mergeCell ref="G167:H167"/>
    <mergeCell ref="B168:E168"/>
    <mergeCell ref="G168:H168"/>
    <mergeCell ref="L168:N168"/>
    <mergeCell ref="B169:E169"/>
    <mergeCell ref="G169:H169"/>
    <mergeCell ref="L169:N169"/>
    <mergeCell ref="B174:E174"/>
    <mergeCell ref="G174:H174"/>
    <mergeCell ref="L174:N174"/>
    <mergeCell ref="G175:H175"/>
    <mergeCell ref="L175:N175"/>
    <mergeCell ref="B176:E176"/>
    <mergeCell ref="G176:H176"/>
    <mergeCell ref="L176:N176"/>
    <mergeCell ref="B172:E172"/>
    <mergeCell ref="G172:H172"/>
    <mergeCell ref="L172:N172"/>
    <mergeCell ref="B173:E173"/>
    <mergeCell ref="G173:H173"/>
    <mergeCell ref="L173:N173"/>
    <mergeCell ref="B179:E179"/>
    <mergeCell ref="G179:H179"/>
    <mergeCell ref="L179:N179"/>
    <mergeCell ref="B180:E180"/>
    <mergeCell ref="G180:H180"/>
    <mergeCell ref="L180:N180"/>
    <mergeCell ref="B177:E177"/>
    <mergeCell ref="G177:H177"/>
    <mergeCell ref="L177:N177"/>
    <mergeCell ref="B178:E178"/>
    <mergeCell ref="G178:H178"/>
    <mergeCell ref="L178:N178"/>
    <mergeCell ref="A184:G184"/>
    <mergeCell ref="H184:K184"/>
    <mergeCell ref="A185:D185"/>
    <mergeCell ref="A187:C187"/>
    <mergeCell ref="E187:G187"/>
    <mergeCell ref="L187:N187"/>
    <mergeCell ref="A181:D181"/>
    <mergeCell ref="G181:H181"/>
    <mergeCell ref="L181:N181"/>
    <mergeCell ref="A182:N182"/>
    <mergeCell ref="A183:C183"/>
    <mergeCell ref="F183:G183"/>
    <mergeCell ref="L183:N183"/>
    <mergeCell ref="A190:C190"/>
    <mergeCell ref="E190:G190"/>
    <mergeCell ref="L190:N190"/>
    <mergeCell ref="A188:C188"/>
    <mergeCell ref="E188:G188"/>
    <mergeCell ref="L188:N188"/>
    <mergeCell ref="A189:C189"/>
    <mergeCell ref="E189:G189"/>
    <mergeCell ref="L189:N18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>
    <tabColor theme="6" tint="-0.249977111117893"/>
  </sheetPr>
  <dimension ref="A1:N85"/>
  <sheetViews>
    <sheetView topLeftCell="A57" zoomScaleNormal="100" workbookViewId="0">
      <selection activeCell="A57" sqref="A1:XFD1048576"/>
    </sheetView>
  </sheetViews>
  <sheetFormatPr baseColWidth="10" defaultColWidth="11.42578125" defaultRowHeight="15" x14ac:dyDescent="0.25"/>
  <cols>
    <col min="1" max="1" width="17" style="1" bestFit="1" customWidth="1"/>
    <col min="2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0" width="2.140625" style="1" bestFit="1" customWidth="1"/>
    <col min="11" max="11" width="2.85546875" style="1" bestFit="1" customWidth="1"/>
    <col min="12" max="14" width="11.42578125" style="1"/>
    <col min="15" max="15" width="1.7109375" style="1" customWidth="1"/>
    <col min="16" max="16" width="4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3407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1806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3463</v>
      </c>
      <c r="B8" s="344" t="s">
        <v>1807</v>
      </c>
      <c r="C8" s="345"/>
      <c r="D8" s="345"/>
      <c r="E8" s="346"/>
      <c r="F8" s="193"/>
      <c r="G8" s="290"/>
      <c r="H8" s="292"/>
      <c r="I8" s="193" t="s">
        <v>9</v>
      </c>
      <c r="J8" s="193"/>
      <c r="K8" s="193"/>
      <c r="L8" s="290"/>
      <c r="M8" s="291"/>
      <c r="N8" s="292"/>
    </row>
    <row r="9" spans="1:14" x14ac:dyDescent="0.25">
      <c r="A9" s="243">
        <v>3464</v>
      </c>
      <c r="B9" s="284" t="s">
        <v>1808</v>
      </c>
      <c r="C9" s="285"/>
      <c r="D9" s="285"/>
      <c r="E9" s="286"/>
      <c r="F9" s="193"/>
      <c r="G9" s="290"/>
      <c r="H9" s="292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>
        <v>3465</v>
      </c>
      <c r="B10" s="336" t="s">
        <v>1809</v>
      </c>
      <c r="C10" s="337"/>
      <c r="D10" s="337"/>
      <c r="E10" s="338"/>
      <c r="F10" s="193"/>
      <c r="G10" s="290"/>
      <c r="H10" s="292"/>
      <c r="I10" s="193" t="s">
        <v>9</v>
      </c>
      <c r="J10" s="193"/>
      <c r="K10" s="193"/>
      <c r="L10" s="290"/>
      <c r="M10" s="291"/>
      <c r="N10" s="292"/>
    </row>
    <row r="11" spans="1:14" x14ac:dyDescent="0.25">
      <c r="A11" s="243">
        <v>3466</v>
      </c>
      <c r="B11" s="336" t="s">
        <v>1809</v>
      </c>
      <c r="C11" s="337"/>
      <c r="D11" s="337"/>
      <c r="E11" s="338"/>
      <c r="F11" s="193"/>
      <c r="G11" s="290"/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>
        <v>3467</v>
      </c>
      <c r="B12" s="284" t="s">
        <v>1810</v>
      </c>
      <c r="C12" s="285"/>
      <c r="D12" s="285"/>
      <c r="E12" s="286"/>
      <c r="F12" s="193"/>
      <c r="G12" s="290"/>
      <c r="H12" s="292"/>
      <c r="I12" s="193" t="s">
        <v>9</v>
      </c>
      <c r="J12" s="193"/>
      <c r="K12" s="193"/>
      <c r="L12" s="290"/>
      <c r="M12" s="291"/>
      <c r="N12" s="292"/>
    </row>
    <row r="13" spans="1:14" x14ac:dyDescent="0.25">
      <c r="A13" s="243">
        <v>4995</v>
      </c>
      <c r="B13" s="284" t="s">
        <v>2264</v>
      </c>
      <c r="C13" s="285"/>
      <c r="D13" s="285"/>
      <c r="E13" s="286"/>
      <c r="F13" s="193" t="s">
        <v>2265</v>
      </c>
      <c r="G13" s="290"/>
      <c r="H13" s="292"/>
      <c r="I13" s="193"/>
      <c r="J13" s="193"/>
      <c r="K13" s="193"/>
      <c r="L13" s="277" t="s">
        <v>3409</v>
      </c>
      <c r="M13" s="277"/>
      <c r="N13" s="277"/>
    </row>
    <row r="14" spans="1:14" x14ac:dyDescent="0.25">
      <c r="A14" s="243">
        <v>3456</v>
      </c>
      <c r="B14" s="284" t="s">
        <v>2834</v>
      </c>
      <c r="C14" s="285"/>
      <c r="D14" s="285"/>
      <c r="E14" s="286"/>
      <c r="F14" s="193" t="s">
        <v>1820</v>
      </c>
      <c r="G14" s="277" t="s">
        <v>1821</v>
      </c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3457</v>
      </c>
      <c r="B15" s="284" t="s">
        <v>2628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3458</v>
      </c>
      <c r="B16" s="284" t="s">
        <v>2835</v>
      </c>
      <c r="C16" s="285"/>
      <c r="D16" s="285"/>
      <c r="E16" s="286"/>
      <c r="F16" s="193"/>
      <c r="G16" s="277"/>
      <c r="H16" s="277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3459</v>
      </c>
      <c r="B17" s="284" t="s">
        <v>2836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3461</v>
      </c>
      <c r="B18" s="284" t="s">
        <v>2835</v>
      </c>
      <c r="C18" s="285"/>
      <c r="D18" s="285"/>
      <c r="E18" s="286"/>
      <c r="F18" s="193"/>
      <c r="G18" s="349"/>
      <c r="H18" s="351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3460</v>
      </c>
      <c r="B19" s="284" t="s">
        <v>2628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/>
      <c r="B20" s="284" t="s">
        <v>2837</v>
      </c>
      <c r="C20" s="285"/>
      <c r="D20" s="285"/>
      <c r="E20" s="286"/>
      <c r="F20" s="193" t="s">
        <v>2258</v>
      </c>
      <c r="G20" s="290">
        <v>320805781636</v>
      </c>
      <c r="H20" s="292"/>
      <c r="I20" s="193" t="s">
        <v>9</v>
      </c>
      <c r="J20" s="193"/>
      <c r="K20" s="193"/>
      <c r="L20" s="290"/>
      <c r="M20" s="291"/>
      <c r="N20" s="292"/>
    </row>
    <row r="21" spans="1:14" x14ac:dyDescent="0.25">
      <c r="A21" s="121">
        <v>4652</v>
      </c>
      <c r="B21" s="308" t="s">
        <v>2840</v>
      </c>
      <c r="C21" s="309"/>
      <c r="D21" s="309"/>
      <c r="E21" s="310"/>
      <c r="F21" s="202"/>
      <c r="G21" s="333"/>
      <c r="H21" s="334"/>
      <c r="I21" s="202" t="s">
        <v>9</v>
      </c>
      <c r="J21" s="193"/>
      <c r="K21" s="193"/>
      <c r="L21" s="290"/>
      <c r="M21" s="291"/>
      <c r="N21" s="292"/>
    </row>
    <row r="22" spans="1:14" x14ac:dyDescent="0.25">
      <c r="A22" s="121">
        <v>4653</v>
      </c>
      <c r="B22" s="308" t="s">
        <v>2841</v>
      </c>
      <c r="C22" s="309"/>
      <c r="D22" s="309"/>
      <c r="E22" s="310"/>
      <c r="F22" s="202" t="s">
        <v>2842</v>
      </c>
      <c r="G22" s="333"/>
      <c r="H22" s="334"/>
      <c r="I22" s="202" t="s">
        <v>9</v>
      </c>
      <c r="J22" s="193"/>
      <c r="K22" s="193"/>
      <c r="L22" s="290"/>
      <c r="M22" s="291"/>
      <c r="N22" s="292"/>
    </row>
    <row r="23" spans="1:14" x14ac:dyDescent="0.25">
      <c r="A23" s="145" t="s">
        <v>2843</v>
      </c>
      <c r="B23" s="308" t="s">
        <v>2844</v>
      </c>
      <c r="C23" s="309"/>
      <c r="D23" s="309"/>
      <c r="E23" s="310"/>
      <c r="F23" s="202"/>
      <c r="G23" s="333"/>
      <c r="H23" s="334"/>
      <c r="I23" s="202"/>
      <c r="J23" s="193"/>
      <c r="K23" s="193"/>
      <c r="L23" s="290"/>
      <c r="M23" s="291"/>
      <c r="N23" s="292"/>
    </row>
    <row r="24" spans="1:14" x14ac:dyDescent="0.25">
      <c r="A24" s="121"/>
      <c r="B24" s="308" t="s">
        <v>2845</v>
      </c>
      <c r="C24" s="309"/>
      <c r="D24" s="309"/>
      <c r="E24" s="310"/>
      <c r="F24" s="202"/>
      <c r="G24" s="333"/>
      <c r="H24" s="334"/>
      <c r="I24" s="202" t="s">
        <v>9</v>
      </c>
      <c r="J24" s="193"/>
      <c r="K24" s="193"/>
      <c r="L24" s="290"/>
      <c r="M24" s="291"/>
      <c r="N24" s="292"/>
    </row>
    <row r="25" spans="1:14" x14ac:dyDescent="0.25">
      <c r="A25" s="121" t="s">
        <v>2846</v>
      </c>
      <c r="B25" s="308" t="s">
        <v>2847</v>
      </c>
      <c r="C25" s="309"/>
      <c r="D25" s="309"/>
      <c r="E25" s="310"/>
      <c r="F25" s="202" t="s">
        <v>2848</v>
      </c>
      <c r="G25" s="333"/>
      <c r="H25" s="334"/>
      <c r="I25" s="202" t="s">
        <v>9</v>
      </c>
      <c r="J25" s="193"/>
      <c r="K25" s="193"/>
      <c r="L25" s="290"/>
      <c r="M25" s="291"/>
      <c r="N25" s="292"/>
    </row>
    <row r="26" spans="1:14" x14ac:dyDescent="0.25">
      <c r="A26" s="243">
        <v>3336</v>
      </c>
      <c r="B26" s="284" t="s">
        <v>2831</v>
      </c>
      <c r="C26" s="285"/>
      <c r="D26" s="285"/>
      <c r="E26" s="286"/>
      <c r="F26" s="193" t="s">
        <v>1712</v>
      </c>
      <c r="G26" s="360" t="s">
        <v>1713</v>
      </c>
      <c r="H26" s="360"/>
      <c r="I26" s="193" t="s">
        <v>9</v>
      </c>
      <c r="J26" s="193"/>
      <c r="K26" s="193"/>
      <c r="L26" s="290"/>
      <c r="M26" s="291"/>
      <c r="N26" s="292"/>
    </row>
    <row r="27" spans="1:14" x14ac:dyDescent="0.25">
      <c r="A27" s="243">
        <v>3337</v>
      </c>
      <c r="B27" s="284" t="s">
        <v>2832</v>
      </c>
      <c r="C27" s="285"/>
      <c r="D27" s="285"/>
      <c r="E27" s="286"/>
      <c r="F27" s="193" t="s">
        <v>1714</v>
      </c>
      <c r="G27" s="277" t="s">
        <v>1715</v>
      </c>
      <c r="H27" s="277"/>
      <c r="I27" s="193" t="s">
        <v>9</v>
      </c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190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24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3375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354" t="s">
        <v>1811</v>
      </c>
      <c r="B34" s="354"/>
      <c r="C34" s="354"/>
      <c r="D34" s="19"/>
      <c r="E34" s="297" t="s">
        <v>3367</v>
      </c>
      <c r="F34" s="297"/>
      <c r="G34" s="297"/>
      <c r="H34" s="19"/>
      <c r="I34" s="190"/>
      <c r="J34" s="190"/>
      <c r="K34" s="19"/>
      <c r="L34" s="283" t="s">
        <v>3584</v>
      </c>
      <c r="M34" s="283"/>
      <c r="N34" s="283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"/>
      <c r="L37" s="34"/>
      <c r="M37" s="34"/>
      <c r="N37" s="34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"/>
      <c r="L38" s="34"/>
      <c r="M38" s="34"/>
      <c r="N38" s="34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"/>
      <c r="L39" s="34"/>
      <c r="M39" s="34"/>
      <c r="N39" s="34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"/>
      <c r="L40" s="34"/>
      <c r="M40" s="34"/>
      <c r="N40" s="34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"/>
      <c r="L41" s="34"/>
      <c r="M41" s="34"/>
      <c r="N41" s="34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"/>
      <c r="L42" s="34"/>
      <c r="M42" s="34"/>
      <c r="N42" s="34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"/>
      <c r="L43" s="34"/>
      <c r="M43" s="34"/>
      <c r="N43" s="34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"/>
      <c r="L44" s="34"/>
      <c r="M44" s="34"/>
      <c r="N44" s="34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"/>
      <c r="L45" s="34"/>
      <c r="M45" s="34"/>
      <c r="N45" s="34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"/>
      <c r="L46" s="34"/>
      <c r="M46" s="34"/>
      <c r="N46" s="34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"/>
      <c r="L47" s="34"/>
      <c r="M47" s="34"/>
      <c r="N47" s="34"/>
    </row>
    <row r="48" spans="1:14" x14ac:dyDescent="0.25">
      <c r="A48" s="227"/>
      <c r="B48" s="227"/>
      <c r="C48" s="227"/>
      <c r="D48" s="19"/>
      <c r="E48" s="195"/>
      <c r="F48" s="195"/>
      <c r="G48" s="195"/>
      <c r="H48" s="19"/>
      <c r="I48" s="190"/>
      <c r="J48" s="190"/>
      <c r="K48" s="19"/>
      <c r="L48" s="34"/>
      <c r="M48" s="34"/>
      <c r="N48" s="34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3407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" t="s">
        <v>0</v>
      </c>
      <c r="C53" s="29"/>
      <c r="D53" s="143"/>
      <c r="E53" s="142" t="s">
        <v>1806</v>
      </c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8"/>
      <c r="F55" s="131" t="s">
        <v>2</v>
      </c>
      <c r="G55" s="296" t="s">
        <v>3</v>
      </c>
      <c r="H55" s="298"/>
      <c r="I55" s="356" t="s">
        <v>4</v>
      </c>
      <c r="J55" s="359"/>
      <c r="K55" s="357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1"/>
      <c r="F56" s="259"/>
      <c r="G56" s="299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>
        <v>3338</v>
      </c>
      <c r="B57" s="284" t="s">
        <v>2833</v>
      </c>
      <c r="C57" s="285"/>
      <c r="D57" s="285"/>
      <c r="E57" s="286"/>
      <c r="F57" s="193" t="s">
        <v>1716</v>
      </c>
      <c r="G57" s="277" t="s">
        <v>1717</v>
      </c>
      <c r="H57" s="277"/>
      <c r="I57" s="193" t="s">
        <v>9</v>
      </c>
      <c r="J57" s="193"/>
      <c r="K57" s="193"/>
      <c r="L57" s="290"/>
      <c r="M57" s="291"/>
      <c r="N57" s="292"/>
    </row>
    <row r="58" spans="1:14" x14ac:dyDescent="0.25">
      <c r="A58" s="123">
        <v>4701</v>
      </c>
      <c r="B58" s="317" t="s">
        <v>2975</v>
      </c>
      <c r="C58" s="318"/>
      <c r="D58" s="318"/>
      <c r="E58" s="319"/>
      <c r="F58" s="192" t="s">
        <v>2976</v>
      </c>
      <c r="G58" s="320" t="s">
        <v>2977</v>
      </c>
      <c r="H58" s="321"/>
      <c r="I58" s="192" t="s">
        <v>9</v>
      </c>
      <c r="J58" s="193"/>
      <c r="K58" s="193"/>
      <c r="L58" s="290"/>
      <c r="M58" s="291"/>
      <c r="N58" s="292"/>
    </row>
    <row r="59" spans="1:14" x14ac:dyDescent="0.25">
      <c r="A59" s="123">
        <v>4744</v>
      </c>
      <c r="B59" s="317" t="s">
        <v>2978</v>
      </c>
      <c r="C59" s="318"/>
      <c r="D59" s="318"/>
      <c r="E59" s="319"/>
      <c r="F59" s="192" t="s">
        <v>2979</v>
      </c>
      <c r="G59" s="320" t="s">
        <v>2980</v>
      </c>
      <c r="H59" s="321"/>
      <c r="I59" s="192" t="s">
        <v>9</v>
      </c>
      <c r="J59" s="193"/>
      <c r="K59" s="193"/>
      <c r="L59" s="290"/>
      <c r="M59" s="291"/>
      <c r="N59" s="292"/>
    </row>
    <row r="60" spans="1:14" x14ac:dyDescent="0.25">
      <c r="A60" s="243"/>
      <c r="B60" s="284"/>
      <c r="C60" s="285"/>
      <c r="D60" s="285"/>
      <c r="E60" s="286"/>
      <c r="F60" s="193"/>
      <c r="G60" s="277"/>
      <c r="H60" s="277"/>
      <c r="I60" s="193"/>
      <c r="J60" s="193"/>
      <c r="K60" s="193"/>
      <c r="L60" s="290"/>
      <c r="M60" s="291"/>
      <c r="N60" s="292"/>
    </row>
    <row r="61" spans="1:14" x14ac:dyDescent="0.25">
      <c r="A61" s="243"/>
      <c r="B61" s="284"/>
      <c r="C61" s="285"/>
      <c r="D61" s="285"/>
      <c r="E61" s="286"/>
      <c r="F61" s="193"/>
      <c r="G61" s="277"/>
      <c r="H61" s="277"/>
      <c r="I61" s="193"/>
      <c r="J61" s="193"/>
      <c r="K61" s="193"/>
      <c r="L61" s="290"/>
      <c r="M61" s="291"/>
      <c r="N61" s="292"/>
    </row>
    <row r="62" spans="1:14" x14ac:dyDescent="0.25">
      <c r="A62" s="243"/>
      <c r="B62" s="284"/>
      <c r="C62" s="285"/>
      <c r="D62" s="285"/>
      <c r="E62" s="286"/>
      <c r="F62" s="193"/>
      <c r="G62" s="290"/>
      <c r="H62" s="292"/>
      <c r="I62" s="193"/>
      <c r="J62" s="193"/>
      <c r="K62" s="193"/>
      <c r="L62" s="277"/>
      <c r="M62" s="277"/>
      <c r="N62" s="277"/>
    </row>
    <row r="63" spans="1:14" x14ac:dyDescent="0.25">
      <c r="A63" s="243"/>
      <c r="B63" s="284"/>
      <c r="C63" s="285"/>
      <c r="D63" s="285"/>
      <c r="E63" s="286"/>
      <c r="F63" s="193"/>
      <c r="G63" s="277"/>
      <c r="H63" s="277"/>
      <c r="I63" s="193"/>
      <c r="J63" s="193"/>
      <c r="K63" s="193"/>
      <c r="L63" s="277"/>
      <c r="M63" s="277"/>
      <c r="N63" s="277"/>
    </row>
    <row r="64" spans="1:14" x14ac:dyDescent="0.25">
      <c r="A64" s="243"/>
      <c r="B64" s="284"/>
      <c r="C64" s="285"/>
      <c r="D64" s="285"/>
      <c r="E64" s="286"/>
      <c r="F64" s="193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243"/>
      <c r="B65" s="284"/>
      <c r="C65" s="285"/>
      <c r="D65" s="285"/>
      <c r="E65" s="286"/>
      <c r="F65" s="193"/>
      <c r="G65" s="277"/>
      <c r="H65" s="277"/>
      <c r="I65" s="193"/>
      <c r="J65" s="193"/>
      <c r="K65" s="193"/>
      <c r="L65" s="290"/>
      <c r="M65" s="291"/>
      <c r="N65" s="292"/>
    </row>
    <row r="66" spans="1:14" x14ac:dyDescent="0.25">
      <c r="A66" s="243"/>
      <c r="B66" s="284"/>
      <c r="C66" s="285"/>
      <c r="D66" s="285"/>
      <c r="E66" s="286"/>
      <c r="F66" s="193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243"/>
      <c r="B67" s="284"/>
      <c r="C67" s="285"/>
      <c r="D67" s="285"/>
      <c r="E67" s="286"/>
      <c r="F67" s="193"/>
      <c r="G67" s="349"/>
      <c r="H67" s="351"/>
      <c r="I67" s="193"/>
      <c r="J67" s="193"/>
      <c r="K67" s="193"/>
      <c r="L67" s="277"/>
      <c r="M67" s="277"/>
      <c r="N67" s="277"/>
    </row>
    <row r="68" spans="1:14" x14ac:dyDescent="0.25">
      <c r="A68" s="243"/>
      <c r="B68" s="284"/>
      <c r="C68" s="285"/>
      <c r="D68" s="285"/>
      <c r="E68" s="286"/>
      <c r="F68" s="193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243"/>
      <c r="B69" s="284"/>
      <c r="C69" s="285"/>
      <c r="D69" s="285"/>
      <c r="E69" s="286"/>
      <c r="F69" s="193"/>
      <c r="G69" s="290"/>
      <c r="H69" s="292"/>
      <c r="I69" s="193"/>
      <c r="J69" s="193"/>
      <c r="K69" s="193"/>
      <c r="L69" s="290"/>
      <c r="M69" s="291"/>
      <c r="N69" s="292"/>
    </row>
    <row r="70" spans="1:14" x14ac:dyDescent="0.25">
      <c r="A70" s="121"/>
      <c r="B70" s="308"/>
      <c r="C70" s="309"/>
      <c r="D70" s="309"/>
      <c r="E70" s="310"/>
      <c r="F70" s="202"/>
      <c r="G70" s="333"/>
      <c r="H70" s="334"/>
      <c r="I70" s="202"/>
      <c r="J70" s="193"/>
      <c r="K70" s="193"/>
      <c r="L70" s="290"/>
      <c r="M70" s="291"/>
      <c r="N70" s="292"/>
    </row>
    <row r="71" spans="1:14" x14ac:dyDescent="0.25">
      <c r="A71" s="121"/>
      <c r="B71" s="308"/>
      <c r="C71" s="309"/>
      <c r="D71" s="309"/>
      <c r="E71" s="310"/>
      <c r="F71" s="202"/>
      <c r="G71" s="333"/>
      <c r="H71" s="334"/>
      <c r="I71" s="202"/>
      <c r="J71" s="193"/>
      <c r="K71" s="193"/>
      <c r="L71" s="290"/>
      <c r="M71" s="291"/>
      <c r="N71" s="292"/>
    </row>
    <row r="72" spans="1:14" x14ac:dyDescent="0.25">
      <c r="A72" s="145"/>
      <c r="B72" s="308"/>
      <c r="C72" s="309"/>
      <c r="D72" s="309"/>
      <c r="E72" s="310"/>
      <c r="F72" s="202"/>
      <c r="G72" s="333"/>
      <c r="H72" s="334"/>
      <c r="I72" s="202"/>
      <c r="J72" s="193"/>
      <c r="K72" s="193"/>
      <c r="L72" s="290"/>
      <c r="M72" s="291"/>
      <c r="N72" s="292"/>
    </row>
    <row r="73" spans="1:14" x14ac:dyDescent="0.25">
      <c r="A73" s="121"/>
      <c r="B73" s="308"/>
      <c r="C73" s="309"/>
      <c r="D73" s="309"/>
      <c r="E73" s="310"/>
      <c r="F73" s="202"/>
      <c r="G73" s="333"/>
      <c r="H73" s="334"/>
      <c r="I73" s="202"/>
      <c r="J73" s="193"/>
      <c r="K73" s="193"/>
      <c r="L73" s="290"/>
      <c r="M73" s="291"/>
      <c r="N73" s="292"/>
    </row>
    <row r="74" spans="1:14" x14ac:dyDescent="0.25">
      <c r="A74" s="121"/>
      <c r="B74" s="308"/>
      <c r="C74" s="309"/>
      <c r="D74" s="309"/>
      <c r="E74" s="310"/>
      <c r="F74" s="202"/>
      <c r="G74" s="333"/>
      <c r="H74" s="334"/>
      <c r="I74" s="202"/>
      <c r="J74" s="193"/>
      <c r="K74" s="193"/>
      <c r="L74" s="290"/>
      <c r="M74" s="291"/>
      <c r="N74" s="292"/>
    </row>
    <row r="75" spans="1:14" x14ac:dyDescent="0.25">
      <c r="A75" s="138"/>
      <c r="B75" s="330"/>
      <c r="C75" s="331"/>
      <c r="D75" s="331"/>
      <c r="E75" s="332"/>
      <c r="F75" s="198"/>
      <c r="G75" s="356"/>
      <c r="H75" s="357"/>
      <c r="I75" s="198"/>
      <c r="J75" s="193"/>
      <c r="K75" s="193"/>
      <c r="L75" s="290"/>
      <c r="M75" s="291"/>
      <c r="N75" s="292"/>
    </row>
    <row r="76" spans="1:14" x14ac:dyDescent="0.25">
      <c r="A76" s="138"/>
      <c r="B76" s="330"/>
      <c r="C76" s="331"/>
      <c r="D76" s="331"/>
      <c r="E76" s="332"/>
      <c r="F76" s="198"/>
      <c r="G76" s="356"/>
      <c r="H76" s="357"/>
      <c r="I76" s="198"/>
      <c r="J76" s="193"/>
      <c r="K76" s="193"/>
      <c r="L76" s="290"/>
      <c r="M76" s="291"/>
      <c r="N76" s="292"/>
    </row>
    <row r="77" spans="1:14" x14ac:dyDescent="0.25">
      <c r="A77" s="304" t="s">
        <v>64</v>
      </c>
      <c r="B77" s="304"/>
      <c r="C77" s="304"/>
      <c r="D77" s="304"/>
      <c r="E77" s="133"/>
      <c r="F77" s="190"/>
      <c r="G77" s="358"/>
      <c r="H77" s="358"/>
      <c r="I77" s="190"/>
      <c r="J77" s="190"/>
      <c r="K77" s="190"/>
      <c r="L77" s="358"/>
      <c r="M77" s="358"/>
      <c r="N77" s="358"/>
    </row>
    <row r="78" spans="1:14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4" x14ac:dyDescent="0.25">
      <c r="A79" s="283" t="s">
        <v>981</v>
      </c>
      <c r="B79" s="283"/>
      <c r="C79" s="283"/>
      <c r="D79" s="283"/>
      <c r="E79" s="283"/>
      <c r="F79" s="283"/>
      <c r="G79" s="283"/>
      <c r="H79" s="305" t="s">
        <v>25</v>
      </c>
      <c r="I79" s="305"/>
      <c r="J79" s="305"/>
      <c r="K79" s="355"/>
      <c r="L79" s="198">
        <v>3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0" t="s">
        <v>27</v>
      </c>
      <c r="B81" s="280"/>
      <c r="C81" s="280"/>
      <c r="D81" s="19"/>
      <c r="E81" s="280" t="s">
        <v>3408</v>
      </c>
      <c r="F81" s="280"/>
      <c r="G81" s="280"/>
      <c r="H81" s="19"/>
      <c r="I81" s="190"/>
      <c r="J81" s="190"/>
      <c r="K81" s="190"/>
      <c r="L81" s="280" t="s">
        <v>69</v>
      </c>
      <c r="M81" s="280"/>
      <c r="N81" s="280"/>
    </row>
    <row r="82" spans="1:14" x14ac:dyDescent="0.25">
      <c r="A82" s="300"/>
      <c r="B82" s="300"/>
      <c r="C82" s="300"/>
      <c r="D82" s="19"/>
      <c r="E82" s="300"/>
      <c r="F82" s="300"/>
      <c r="G82" s="300"/>
      <c r="H82" s="19"/>
      <c r="I82" s="190"/>
      <c r="J82" s="190"/>
      <c r="K82" s="190"/>
      <c r="L82" s="300"/>
      <c r="M82" s="300"/>
      <c r="N82" s="300"/>
    </row>
    <row r="83" spans="1:14" x14ac:dyDescent="0.25">
      <c r="A83" s="354" t="s">
        <v>1811</v>
      </c>
      <c r="B83" s="354"/>
      <c r="C83" s="354"/>
      <c r="D83" s="19"/>
      <c r="E83" s="297" t="s">
        <v>3367</v>
      </c>
      <c r="F83" s="297"/>
      <c r="G83" s="297"/>
      <c r="H83" s="19"/>
      <c r="I83" s="190"/>
      <c r="J83" s="190"/>
      <c r="K83" s="19"/>
      <c r="L83" s="283" t="s">
        <v>3584</v>
      </c>
      <c r="M83" s="283"/>
      <c r="N83" s="283"/>
    </row>
    <row r="85" spans="1:14" x14ac:dyDescent="0.25">
      <c r="L85" s="1">
        <f>+L79+L30</f>
        <v>27</v>
      </c>
    </row>
  </sheetData>
  <mergeCells count="170"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25:E25"/>
    <mergeCell ref="G25:H25"/>
    <mergeCell ref="L25:N25"/>
    <mergeCell ref="A34:C34"/>
    <mergeCell ref="A29:N29"/>
    <mergeCell ref="A30:G30"/>
    <mergeCell ref="H30:K30"/>
    <mergeCell ref="A32:C32"/>
    <mergeCell ref="E32:G32"/>
    <mergeCell ref="L32:N32"/>
    <mergeCell ref="E34:G34"/>
    <mergeCell ref="A28:D28"/>
    <mergeCell ref="G28:H28"/>
    <mergeCell ref="L28:N28"/>
    <mergeCell ref="A33:C33"/>
    <mergeCell ref="E33:G33"/>
    <mergeCell ref="L33:N33"/>
    <mergeCell ref="B26:E26"/>
    <mergeCell ref="G26:H26"/>
    <mergeCell ref="L26:N26"/>
    <mergeCell ref="B27:E27"/>
    <mergeCell ref="G27:H27"/>
    <mergeCell ref="L27:N27"/>
    <mergeCell ref="L34:N34"/>
    <mergeCell ref="B56:E56"/>
    <mergeCell ref="G56:H56"/>
    <mergeCell ref="L56:N56"/>
    <mergeCell ref="B57:E57"/>
    <mergeCell ref="G57:H57"/>
    <mergeCell ref="L57:N57"/>
    <mergeCell ref="A50:N50"/>
    <mergeCell ref="A51:N51"/>
    <mergeCell ref="A52:N52"/>
    <mergeCell ref="B55:E55"/>
    <mergeCell ref="G55:H55"/>
    <mergeCell ref="I55:K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8:E68"/>
    <mergeCell ref="G68:H68"/>
    <mergeCell ref="L68:N68"/>
    <mergeCell ref="B69:E69"/>
    <mergeCell ref="G69:H69"/>
    <mergeCell ref="L69:N69"/>
    <mergeCell ref="B66:E66"/>
    <mergeCell ref="G66:H66"/>
    <mergeCell ref="L66:N66"/>
    <mergeCell ref="B67:E67"/>
    <mergeCell ref="G67:H67"/>
    <mergeCell ref="L67:N67"/>
    <mergeCell ref="B72:E72"/>
    <mergeCell ref="G72:H72"/>
    <mergeCell ref="L72:N72"/>
    <mergeCell ref="B73:E73"/>
    <mergeCell ref="G73:H73"/>
    <mergeCell ref="L73:N73"/>
    <mergeCell ref="B70:E70"/>
    <mergeCell ref="G70:H70"/>
    <mergeCell ref="L70:N70"/>
    <mergeCell ref="B71:E71"/>
    <mergeCell ref="G71:H71"/>
    <mergeCell ref="L71:N71"/>
    <mergeCell ref="B76:E76"/>
    <mergeCell ref="G76:H76"/>
    <mergeCell ref="L76:N76"/>
    <mergeCell ref="A77:D77"/>
    <mergeCell ref="G77:H77"/>
    <mergeCell ref="L77:N77"/>
    <mergeCell ref="B74:E74"/>
    <mergeCell ref="G74:H74"/>
    <mergeCell ref="L74:N74"/>
    <mergeCell ref="B75:E75"/>
    <mergeCell ref="G75:H75"/>
    <mergeCell ref="L75:N75"/>
    <mergeCell ref="A82:C82"/>
    <mergeCell ref="E82:G82"/>
    <mergeCell ref="L82:N82"/>
    <mergeCell ref="A83:C83"/>
    <mergeCell ref="E83:G83"/>
    <mergeCell ref="A78:N78"/>
    <mergeCell ref="A79:G79"/>
    <mergeCell ref="H79:K79"/>
    <mergeCell ref="A81:C81"/>
    <mergeCell ref="E81:G81"/>
    <mergeCell ref="L81:N81"/>
    <mergeCell ref="L83:N83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rgb="FF00B0F0"/>
  </sheetPr>
  <dimension ref="A1:P288"/>
  <sheetViews>
    <sheetView topLeftCell="A202" zoomScale="85" zoomScaleNormal="85" workbookViewId="0">
      <selection activeCell="A202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" style="1" customWidth="1"/>
    <col min="16" max="16" width="5.8554687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3412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158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237</v>
      </c>
      <c r="B8" s="330" t="s">
        <v>139</v>
      </c>
      <c r="C8" s="331"/>
      <c r="D8" s="331"/>
      <c r="E8" s="332"/>
      <c r="F8" s="193"/>
      <c r="G8" s="277"/>
      <c r="H8" s="277"/>
      <c r="I8" s="193"/>
      <c r="J8" s="193" t="s">
        <v>9</v>
      </c>
      <c r="K8" s="193"/>
      <c r="L8" s="277" t="s">
        <v>3482</v>
      </c>
      <c r="M8" s="277"/>
      <c r="N8" s="277"/>
    </row>
    <row r="9" spans="1:14" x14ac:dyDescent="0.25">
      <c r="A9" s="243">
        <v>239</v>
      </c>
      <c r="B9" s="330" t="s">
        <v>79</v>
      </c>
      <c r="C9" s="331"/>
      <c r="D9" s="331"/>
      <c r="E9" s="332"/>
      <c r="F9" s="193" t="s">
        <v>141</v>
      </c>
      <c r="G9" s="277" t="s">
        <v>142</v>
      </c>
      <c r="H9" s="277"/>
      <c r="I9" s="193" t="s">
        <v>9</v>
      </c>
      <c r="J9" s="193"/>
      <c r="K9" s="193"/>
      <c r="L9" s="290" t="s">
        <v>3482</v>
      </c>
      <c r="M9" s="291"/>
      <c r="N9" s="292"/>
    </row>
    <row r="10" spans="1:14" x14ac:dyDescent="0.25">
      <c r="A10" s="243">
        <v>273</v>
      </c>
      <c r="B10" s="279" t="s">
        <v>149</v>
      </c>
      <c r="C10" s="279"/>
      <c r="D10" s="279"/>
      <c r="E10" s="279"/>
      <c r="F10" s="193" t="s">
        <v>150</v>
      </c>
      <c r="G10" s="277"/>
      <c r="H10" s="277"/>
      <c r="I10" s="193" t="s">
        <v>9</v>
      </c>
      <c r="J10" s="193"/>
      <c r="K10" s="193"/>
      <c r="L10" s="290" t="s">
        <v>3482</v>
      </c>
      <c r="M10" s="291"/>
      <c r="N10" s="292"/>
    </row>
    <row r="11" spans="1:14" x14ac:dyDescent="0.25">
      <c r="A11" s="243">
        <v>276</v>
      </c>
      <c r="B11" s="279" t="s">
        <v>73</v>
      </c>
      <c r="C11" s="279"/>
      <c r="D11" s="279"/>
      <c r="E11" s="279"/>
      <c r="F11" s="193"/>
      <c r="G11" s="277"/>
      <c r="H11" s="277"/>
      <c r="I11" s="193" t="s">
        <v>9</v>
      </c>
      <c r="J11" s="193"/>
      <c r="K11" s="193"/>
      <c r="L11" s="290" t="s">
        <v>3482</v>
      </c>
      <c r="M11" s="291"/>
      <c r="N11" s="292"/>
    </row>
    <row r="12" spans="1:14" x14ac:dyDescent="0.25">
      <c r="A12" s="243">
        <v>279</v>
      </c>
      <c r="B12" s="330" t="s">
        <v>151</v>
      </c>
      <c r="C12" s="331"/>
      <c r="D12" s="331"/>
      <c r="E12" s="332"/>
      <c r="F12" s="193" t="s">
        <v>152</v>
      </c>
      <c r="G12" s="290" t="s">
        <v>153</v>
      </c>
      <c r="H12" s="292"/>
      <c r="I12" s="193" t="s">
        <v>9</v>
      </c>
      <c r="J12" s="193"/>
      <c r="K12" s="193"/>
      <c r="L12" s="290" t="s">
        <v>3482</v>
      </c>
      <c r="M12" s="291"/>
      <c r="N12" s="292"/>
    </row>
    <row r="13" spans="1:14" x14ac:dyDescent="0.25">
      <c r="A13" s="243">
        <v>280</v>
      </c>
      <c r="B13" s="330" t="s">
        <v>689</v>
      </c>
      <c r="C13" s="331"/>
      <c r="D13" s="331"/>
      <c r="E13" s="332"/>
      <c r="F13" s="193" t="s">
        <v>154</v>
      </c>
      <c r="G13" s="277" t="s">
        <v>155</v>
      </c>
      <c r="H13" s="277"/>
      <c r="I13" s="193"/>
      <c r="J13" s="193" t="s">
        <v>9</v>
      </c>
      <c r="K13" s="193"/>
      <c r="L13" s="290" t="s">
        <v>3482</v>
      </c>
      <c r="M13" s="291"/>
      <c r="N13" s="292"/>
    </row>
    <row r="14" spans="1:14" x14ac:dyDescent="0.25">
      <c r="A14" s="243">
        <v>281</v>
      </c>
      <c r="B14" s="279" t="s">
        <v>156</v>
      </c>
      <c r="C14" s="279"/>
      <c r="D14" s="279"/>
      <c r="E14" s="279"/>
      <c r="F14" s="193"/>
      <c r="G14" s="277"/>
      <c r="H14" s="277"/>
      <c r="I14" s="193"/>
      <c r="J14" s="193" t="s">
        <v>9</v>
      </c>
      <c r="K14" s="193"/>
      <c r="L14" s="290" t="s">
        <v>3482</v>
      </c>
      <c r="M14" s="291"/>
      <c r="N14" s="292"/>
    </row>
    <row r="15" spans="1:14" x14ac:dyDescent="0.25">
      <c r="A15" s="243">
        <v>257</v>
      </c>
      <c r="B15" s="279" t="s">
        <v>147</v>
      </c>
      <c r="C15" s="279"/>
      <c r="D15" s="279"/>
      <c r="E15" s="279"/>
      <c r="F15" s="193" t="s">
        <v>3242</v>
      </c>
      <c r="G15" s="363">
        <v>7897973827726</v>
      </c>
      <c r="H15" s="363"/>
      <c r="I15" s="193"/>
      <c r="J15" s="193" t="s">
        <v>9</v>
      </c>
      <c r="K15" s="193"/>
      <c r="L15" s="290" t="s">
        <v>3482</v>
      </c>
      <c r="M15" s="291"/>
      <c r="N15" s="292"/>
    </row>
    <row r="16" spans="1:14" x14ac:dyDescent="0.25">
      <c r="A16" s="243">
        <v>312</v>
      </c>
      <c r="B16" s="279" t="s">
        <v>2781</v>
      </c>
      <c r="C16" s="279"/>
      <c r="D16" s="279"/>
      <c r="E16" s="279"/>
      <c r="F16" s="193"/>
      <c r="G16" s="277"/>
      <c r="H16" s="277"/>
      <c r="I16" s="193" t="s">
        <v>9</v>
      </c>
      <c r="J16" s="193"/>
      <c r="K16" s="193"/>
      <c r="L16" s="290" t="s">
        <v>3482</v>
      </c>
      <c r="M16" s="291"/>
      <c r="N16" s="292"/>
    </row>
    <row r="17" spans="1:14" x14ac:dyDescent="0.25">
      <c r="A17" s="243"/>
      <c r="B17" s="279" t="s">
        <v>194</v>
      </c>
      <c r="C17" s="279"/>
      <c r="D17" s="279"/>
      <c r="E17" s="279"/>
      <c r="F17" s="193" t="s">
        <v>1117</v>
      </c>
      <c r="G17" s="277" t="s">
        <v>1118</v>
      </c>
      <c r="H17" s="277"/>
      <c r="I17" s="193" t="s">
        <v>9</v>
      </c>
      <c r="J17" s="193"/>
      <c r="K17" s="193"/>
      <c r="L17" s="290" t="s">
        <v>3482</v>
      </c>
      <c r="M17" s="291"/>
      <c r="N17" s="292"/>
    </row>
    <row r="18" spans="1:14" x14ac:dyDescent="0.25">
      <c r="A18" s="243"/>
      <c r="B18" s="279" t="s">
        <v>1116</v>
      </c>
      <c r="C18" s="279"/>
      <c r="D18" s="279"/>
      <c r="E18" s="279"/>
      <c r="F18" s="193" t="s">
        <v>1119</v>
      </c>
      <c r="G18" s="277" t="s">
        <v>1120</v>
      </c>
      <c r="H18" s="277"/>
      <c r="I18" s="193" t="s">
        <v>9</v>
      </c>
      <c r="J18" s="193"/>
      <c r="K18" s="193"/>
      <c r="L18" s="290" t="s">
        <v>3482</v>
      </c>
      <c r="M18" s="291"/>
      <c r="N18" s="292"/>
    </row>
    <row r="19" spans="1:14" x14ac:dyDescent="0.25">
      <c r="A19" s="243">
        <v>2734</v>
      </c>
      <c r="B19" s="279" t="s">
        <v>1479</v>
      </c>
      <c r="C19" s="279"/>
      <c r="D19" s="279"/>
      <c r="E19" s="279"/>
      <c r="F19" s="193" t="s">
        <v>1480</v>
      </c>
      <c r="G19" s="277">
        <v>56039647</v>
      </c>
      <c r="H19" s="277"/>
      <c r="I19" s="193" t="s">
        <v>9</v>
      </c>
      <c r="J19" s="193"/>
      <c r="K19" s="193"/>
      <c r="L19" s="290" t="s">
        <v>3482</v>
      </c>
      <c r="M19" s="291"/>
      <c r="N19" s="292"/>
    </row>
    <row r="20" spans="1:14" x14ac:dyDescent="0.25">
      <c r="A20" s="243">
        <v>3182</v>
      </c>
      <c r="B20" s="279" t="s">
        <v>1624</v>
      </c>
      <c r="C20" s="279"/>
      <c r="D20" s="279"/>
      <c r="E20" s="279"/>
      <c r="F20" s="217" t="s">
        <v>1625</v>
      </c>
      <c r="G20" s="277" t="s">
        <v>1626</v>
      </c>
      <c r="H20" s="277"/>
      <c r="I20" s="193" t="s">
        <v>9</v>
      </c>
      <c r="J20" s="193"/>
      <c r="K20" s="193"/>
      <c r="L20" s="290" t="s">
        <v>3482</v>
      </c>
      <c r="M20" s="291"/>
      <c r="N20" s="292"/>
    </row>
    <row r="21" spans="1:14" x14ac:dyDescent="0.25">
      <c r="A21" s="243"/>
      <c r="B21" s="279" t="s">
        <v>3243</v>
      </c>
      <c r="C21" s="279"/>
      <c r="D21" s="279"/>
      <c r="E21" s="279"/>
      <c r="F21" s="193"/>
      <c r="G21" s="277"/>
      <c r="H21" s="277"/>
      <c r="I21" s="193" t="s">
        <v>9</v>
      </c>
      <c r="J21" s="193"/>
      <c r="K21" s="193"/>
      <c r="L21" s="290" t="s">
        <v>3482</v>
      </c>
      <c r="M21" s="291"/>
      <c r="N21" s="292"/>
    </row>
    <row r="22" spans="1:14" x14ac:dyDescent="0.25">
      <c r="A22" s="243">
        <v>4715</v>
      </c>
      <c r="B22" s="308" t="s">
        <v>2855</v>
      </c>
      <c r="C22" s="309"/>
      <c r="D22" s="309"/>
      <c r="E22" s="310"/>
      <c r="F22" s="193"/>
      <c r="G22" s="277"/>
      <c r="H22" s="277"/>
      <c r="I22" s="193" t="s">
        <v>9</v>
      </c>
      <c r="J22" s="193"/>
      <c r="K22" s="193"/>
      <c r="L22" s="290" t="s">
        <v>3482</v>
      </c>
      <c r="M22" s="291"/>
      <c r="N22" s="292"/>
    </row>
    <row r="23" spans="1:14" x14ac:dyDescent="0.25">
      <c r="A23" s="243">
        <v>4716</v>
      </c>
      <c r="B23" s="302" t="s">
        <v>2884</v>
      </c>
      <c r="C23" s="302"/>
      <c r="D23" s="302"/>
      <c r="E23" s="302"/>
      <c r="F23" s="193"/>
      <c r="G23" s="277"/>
      <c r="H23" s="277"/>
      <c r="I23" s="193" t="s">
        <v>9</v>
      </c>
      <c r="J23" s="193"/>
      <c r="K23" s="193"/>
      <c r="L23" s="290" t="s">
        <v>3482</v>
      </c>
      <c r="M23" s="291"/>
      <c r="N23" s="292"/>
    </row>
    <row r="24" spans="1:14" x14ac:dyDescent="0.25">
      <c r="A24" s="243">
        <v>4708</v>
      </c>
      <c r="B24" s="284" t="s">
        <v>2953</v>
      </c>
      <c r="C24" s="285"/>
      <c r="D24" s="285"/>
      <c r="E24" s="286"/>
      <c r="F24" s="193"/>
      <c r="G24" s="290"/>
      <c r="H24" s="292"/>
      <c r="I24" s="193" t="s">
        <v>9</v>
      </c>
      <c r="J24" s="193"/>
      <c r="K24" s="193"/>
      <c r="L24" s="290" t="s">
        <v>3482</v>
      </c>
      <c r="M24" s="291"/>
      <c r="N24" s="292"/>
    </row>
    <row r="25" spans="1:14" x14ac:dyDescent="0.25">
      <c r="A25" s="243">
        <v>1249</v>
      </c>
      <c r="B25" s="284" t="s">
        <v>3244</v>
      </c>
      <c r="C25" s="285"/>
      <c r="D25" s="285"/>
      <c r="E25" s="286"/>
      <c r="F25" s="193"/>
      <c r="G25" s="277"/>
      <c r="H25" s="277"/>
      <c r="I25" s="193"/>
      <c r="J25" s="193" t="s">
        <v>9</v>
      </c>
      <c r="K25" s="193"/>
      <c r="L25" s="290" t="s">
        <v>3482</v>
      </c>
      <c r="M25" s="291"/>
      <c r="N25" s="292"/>
    </row>
    <row r="26" spans="1:14" x14ac:dyDescent="0.25">
      <c r="A26" s="243">
        <v>249</v>
      </c>
      <c r="B26" s="279" t="s">
        <v>144</v>
      </c>
      <c r="C26" s="279"/>
      <c r="D26" s="279"/>
      <c r="E26" s="279"/>
      <c r="F26" s="193"/>
      <c r="G26" s="277"/>
      <c r="H26" s="277"/>
      <c r="I26" s="193" t="s">
        <v>9</v>
      </c>
      <c r="J26" s="193"/>
      <c r="K26" s="193"/>
      <c r="L26" s="290" t="s">
        <v>3482</v>
      </c>
      <c r="M26" s="291"/>
      <c r="N26" s="292"/>
    </row>
    <row r="27" spans="1:14" x14ac:dyDescent="0.25">
      <c r="A27" s="243">
        <v>246</v>
      </c>
      <c r="B27" s="330" t="s">
        <v>2780</v>
      </c>
      <c r="C27" s="331"/>
      <c r="D27" s="331"/>
      <c r="E27" s="332"/>
      <c r="F27" s="193"/>
      <c r="G27" s="347"/>
      <c r="H27" s="348"/>
      <c r="I27" s="193" t="s">
        <v>9</v>
      </c>
      <c r="J27" s="193"/>
      <c r="K27" s="193"/>
      <c r="L27" s="277" t="s">
        <v>3482</v>
      </c>
      <c r="M27" s="277"/>
      <c r="N27" s="277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3360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3417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3411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4" t="s">
        <v>0</v>
      </c>
      <c r="C53" s="294"/>
      <c r="D53" s="300" t="s">
        <v>158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78" t="s">
        <v>4</v>
      </c>
      <c r="J55" s="278"/>
      <c r="K55" s="278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0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>
        <v>1054</v>
      </c>
      <c r="B57" s="284" t="s">
        <v>2552</v>
      </c>
      <c r="C57" s="285"/>
      <c r="D57" s="285"/>
      <c r="E57" s="286"/>
      <c r="F57" s="193"/>
      <c r="G57" s="290"/>
      <c r="H57" s="292"/>
      <c r="I57" s="193" t="s">
        <v>9</v>
      </c>
      <c r="J57" s="193"/>
      <c r="K57" s="193"/>
      <c r="L57" s="290" t="s">
        <v>3482</v>
      </c>
      <c r="M57" s="291"/>
      <c r="N57" s="292"/>
    </row>
    <row r="58" spans="1:14" x14ac:dyDescent="0.25">
      <c r="A58" s="243">
        <v>1652</v>
      </c>
      <c r="B58" s="284" t="s">
        <v>2523</v>
      </c>
      <c r="C58" s="285"/>
      <c r="D58" s="285"/>
      <c r="E58" s="286"/>
      <c r="F58" s="193"/>
      <c r="G58" s="290" t="s">
        <v>2553</v>
      </c>
      <c r="H58" s="292"/>
      <c r="I58" s="193" t="s">
        <v>9</v>
      </c>
      <c r="J58" s="193"/>
      <c r="K58" s="193"/>
      <c r="L58" s="290" t="s">
        <v>3482</v>
      </c>
      <c r="M58" s="291"/>
      <c r="N58" s="292"/>
    </row>
    <row r="59" spans="1:14" x14ac:dyDescent="0.25">
      <c r="A59" s="121">
        <v>4540</v>
      </c>
      <c r="B59" s="308" t="s">
        <v>2625</v>
      </c>
      <c r="C59" s="309"/>
      <c r="D59" s="309"/>
      <c r="E59" s="310"/>
      <c r="F59" s="202" t="s">
        <v>2626</v>
      </c>
      <c r="G59" s="333" t="s">
        <v>2627</v>
      </c>
      <c r="H59" s="334"/>
      <c r="I59" s="202" t="s">
        <v>9</v>
      </c>
      <c r="J59" s="193"/>
      <c r="K59" s="193"/>
      <c r="L59" s="290" t="s">
        <v>3482</v>
      </c>
      <c r="M59" s="291"/>
      <c r="N59" s="292"/>
    </row>
    <row r="60" spans="1:14" x14ac:dyDescent="0.25">
      <c r="A60" s="121">
        <v>4541</v>
      </c>
      <c r="B60" s="308" t="s">
        <v>2628</v>
      </c>
      <c r="C60" s="309"/>
      <c r="D60" s="309"/>
      <c r="E60" s="310"/>
      <c r="F60" s="202"/>
      <c r="G60" s="339" t="s">
        <v>2629</v>
      </c>
      <c r="H60" s="340"/>
      <c r="I60" s="202" t="s">
        <v>9</v>
      </c>
      <c r="J60" s="193"/>
      <c r="K60" s="193"/>
      <c r="L60" s="290" t="s">
        <v>3482</v>
      </c>
      <c r="M60" s="291"/>
      <c r="N60" s="292"/>
    </row>
    <row r="61" spans="1:14" x14ac:dyDescent="0.25">
      <c r="A61" s="121">
        <v>4542</v>
      </c>
      <c r="B61" s="308" t="s">
        <v>2630</v>
      </c>
      <c r="C61" s="309"/>
      <c r="D61" s="309"/>
      <c r="E61" s="310"/>
      <c r="F61" s="202" t="s">
        <v>2631</v>
      </c>
      <c r="G61" s="333" t="s">
        <v>2632</v>
      </c>
      <c r="H61" s="334"/>
      <c r="I61" s="202" t="s">
        <v>9</v>
      </c>
      <c r="J61" s="193"/>
      <c r="K61" s="193"/>
      <c r="L61" s="290" t="s">
        <v>3482</v>
      </c>
      <c r="M61" s="291"/>
      <c r="N61" s="292"/>
    </row>
    <row r="62" spans="1:14" x14ac:dyDescent="0.25">
      <c r="A62" s="243">
        <v>4866</v>
      </c>
      <c r="B62" s="284" t="s">
        <v>3245</v>
      </c>
      <c r="C62" s="285"/>
      <c r="D62" s="285"/>
      <c r="E62" s="286"/>
      <c r="F62" s="193" t="s">
        <v>3246</v>
      </c>
      <c r="G62" s="290" t="s">
        <v>3247</v>
      </c>
      <c r="H62" s="292"/>
      <c r="I62" s="193" t="s">
        <v>9</v>
      </c>
      <c r="J62" s="193"/>
      <c r="K62" s="193"/>
      <c r="L62" s="290" t="s">
        <v>3482</v>
      </c>
      <c r="M62" s="291"/>
      <c r="N62" s="292"/>
    </row>
    <row r="63" spans="1:14" x14ac:dyDescent="0.25">
      <c r="A63" s="243"/>
      <c r="B63" s="284" t="s">
        <v>3252</v>
      </c>
      <c r="C63" s="285"/>
      <c r="D63" s="285"/>
      <c r="E63" s="286"/>
      <c r="F63" s="193" t="s">
        <v>3039</v>
      </c>
      <c r="G63" s="290" t="s">
        <v>3248</v>
      </c>
      <c r="H63" s="292"/>
      <c r="I63" s="193" t="s">
        <v>9</v>
      </c>
      <c r="J63" s="193"/>
      <c r="K63" s="193"/>
      <c r="L63" s="290" t="s">
        <v>3482</v>
      </c>
      <c r="M63" s="291"/>
      <c r="N63" s="292"/>
    </row>
    <row r="64" spans="1:14" x14ac:dyDescent="0.25">
      <c r="A64" s="243"/>
      <c r="B64" s="284" t="s">
        <v>3249</v>
      </c>
      <c r="C64" s="285"/>
      <c r="D64" s="285"/>
      <c r="E64" s="286"/>
      <c r="F64" s="193" t="s">
        <v>588</v>
      </c>
      <c r="G64" s="290" t="s">
        <v>3250</v>
      </c>
      <c r="H64" s="292"/>
      <c r="I64" s="193" t="s">
        <v>9</v>
      </c>
      <c r="J64" s="193"/>
      <c r="K64" s="193"/>
      <c r="L64" s="290" t="s">
        <v>3482</v>
      </c>
      <c r="M64" s="291"/>
      <c r="N64" s="292"/>
    </row>
    <row r="65" spans="1:14" x14ac:dyDescent="0.25">
      <c r="A65" s="243">
        <v>238</v>
      </c>
      <c r="B65" s="284" t="s">
        <v>140</v>
      </c>
      <c r="C65" s="285"/>
      <c r="D65" s="285"/>
      <c r="E65" s="286"/>
      <c r="F65" s="193"/>
      <c r="G65" s="290"/>
      <c r="H65" s="292"/>
      <c r="I65" s="193"/>
      <c r="J65" s="193" t="s">
        <v>9</v>
      </c>
      <c r="K65" s="193"/>
      <c r="L65" s="290" t="s">
        <v>3482</v>
      </c>
      <c r="M65" s="291"/>
      <c r="N65" s="292"/>
    </row>
    <row r="66" spans="1:14" x14ac:dyDescent="0.25">
      <c r="A66" s="243">
        <v>245</v>
      </c>
      <c r="B66" s="284" t="s">
        <v>2780</v>
      </c>
      <c r="C66" s="285"/>
      <c r="D66" s="285"/>
      <c r="E66" s="286"/>
      <c r="F66" s="193"/>
      <c r="G66" s="290"/>
      <c r="H66" s="292"/>
      <c r="I66" s="193" t="s">
        <v>9</v>
      </c>
      <c r="J66" s="193"/>
      <c r="K66" s="193"/>
      <c r="L66" s="290" t="s">
        <v>3482</v>
      </c>
      <c r="M66" s="291"/>
      <c r="N66" s="292"/>
    </row>
    <row r="67" spans="1:14" x14ac:dyDescent="0.25">
      <c r="A67" s="243">
        <v>3940</v>
      </c>
      <c r="B67" s="284" t="s">
        <v>2102</v>
      </c>
      <c r="C67" s="285"/>
      <c r="D67" s="285"/>
      <c r="E67" s="286"/>
      <c r="F67" s="193" t="s">
        <v>2103</v>
      </c>
      <c r="G67" s="347" t="s">
        <v>2104</v>
      </c>
      <c r="H67" s="348"/>
      <c r="I67" s="193" t="s">
        <v>9</v>
      </c>
      <c r="J67" s="193"/>
      <c r="K67" s="193"/>
      <c r="L67" s="290" t="s">
        <v>3482</v>
      </c>
      <c r="M67" s="291"/>
      <c r="N67" s="292"/>
    </row>
    <row r="68" spans="1:14" x14ac:dyDescent="0.25">
      <c r="A68" s="243">
        <v>3941</v>
      </c>
      <c r="B68" s="284" t="s">
        <v>3251</v>
      </c>
      <c r="C68" s="285"/>
      <c r="D68" s="285"/>
      <c r="E68" s="286"/>
      <c r="F68" s="193"/>
      <c r="G68" s="290" t="s">
        <v>2105</v>
      </c>
      <c r="H68" s="292"/>
      <c r="I68" s="193" t="s">
        <v>9</v>
      </c>
      <c r="J68" s="193"/>
      <c r="K68" s="193"/>
      <c r="L68" s="290" t="s">
        <v>3482</v>
      </c>
      <c r="M68" s="291"/>
      <c r="N68" s="292"/>
    </row>
    <row r="69" spans="1:14" x14ac:dyDescent="0.25">
      <c r="A69" s="243">
        <v>3942</v>
      </c>
      <c r="B69" s="284" t="s">
        <v>2106</v>
      </c>
      <c r="C69" s="285"/>
      <c r="D69" s="285"/>
      <c r="E69" s="286"/>
      <c r="F69" s="193"/>
      <c r="G69" s="290" t="s">
        <v>2107</v>
      </c>
      <c r="H69" s="292"/>
      <c r="I69" s="193" t="s">
        <v>9</v>
      </c>
      <c r="J69" s="193"/>
      <c r="K69" s="193"/>
      <c r="L69" s="290" t="s">
        <v>3482</v>
      </c>
      <c r="M69" s="291"/>
      <c r="N69" s="292"/>
    </row>
    <row r="70" spans="1:14" x14ac:dyDescent="0.25">
      <c r="A70" s="121">
        <v>4543</v>
      </c>
      <c r="B70" s="308" t="s">
        <v>2633</v>
      </c>
      <c r="C70" s="309"/>
      <c r="D70" s="309"/>
      <c r="E70" s="310"/>
      <c r="F70" s="202" t="s">
        <v>2634</v>
      </c>
      <c r="G70" s="333"/>
      <c r="H70" s="334"/>
      <c r="I70" s="202" t="s">
        <v>9</v>
      </c>
      <c r="J70" s="193"/>
      <c r="K70" s="193"/>
      <c r="L70" s="290"/>
      <c r="M70" s="291"/>
      <c r="N70" s="292"/>
    </row>
    <row r="71" spans="1:14" x14ac:dyDescent="0.25">
      <c r="A71" s="243">
        <v>2374</v>
      </c>
      <c r="B71" s="284" t="s">
        <v>2840</v>
      </c>
      <c r="C71" s="285"/>
      <c r="D71" s="285"/>
      <c r="E71" s="286"/>
      <c r="F71" s="193"/>
      <c r="G71" s="347"/>
      <c r="H71" s="348"/>
      <c r="I71" s="193"/>
      <c r="J71" s="193" t="s">
        <v>9</v>
      </c>
      <c r="K71" s="193"/>
      <c r="L71" s="290" t="s">
        <v>3482</v>
      </c>
      <c r="M71" s="291"/>
      <c r="N71" s="292"/>
    </row>
    <row r="72" spans="1:14" x14ac:dyDescent="0.25">
      <c r="A72" s="243"/>
      <c r="B72" s="284" t="s">
        <v>3252</v>
      </c>
      <c r="C72" s="285"/>
      <c r="D72" s="285"/>
      <c r="E72" s="286"/>
      <c r="F72" s="193" t="s">
        <v>3039</v>
      </c>
      <c r="G72" s="290" t="s">
        <v>3253</v>
      </c>
      <c r="H72" s="292"/>
      <c r="I72" s="193" t="s">
        <v>9</v>
      </c>
      <c r="J72" s="193"/>
      <c r="K72" s="193"/>
      <c r="L72" s="290" t="s">
        <v>3482</v>
      </c>
      <c r="M72" s="291"/>
      <c r="N72" s="292"/>
    </row>
    <row r="73" spans="1:14" x14ac:dyDescent="0.25">
      <c r="A73" s="243"/>
      <c r="B73" s="284" t="s">
        <v>3262</v>
      </c>
      <c r="C73" s="285"/>
      <c r="D73" s="285"/>
      <c r="E73" s="286"/>
      <c r="F73" s="193"/>
      <c r="G73" s="290"/>
      <c r="H73" s="292"/>
      <c r="I73" s="193" t="s">
        <v>9</v>
      </c>
      <c r="J73" s="193"/>
      <c r="K73" s="193"/>
      <c r="L73" s="290" t="s">
        <v>3482</v>
      </c>
      <c r="M73" s="291"/>
      <c r="N73" s="292"/>
    </row>
    <row r="74" spans="1:14" x14ac:dyDescent="0.25">
      <c r="A74" s="243">
        <v>229</v>
      </c>
      <c r="B74" s="284" t="s">
        <v>132</v>
      </c>
      <c r="C74" s="285"/>
      <c r="D74" s="285"/>
      <c r="E74" s="286"/>
      <c r="F74" s="193"/>
      <c r="G74" s="290"/>
      <c r="H74" s="292"/>
      <c r="I74" s="193"/>
      <c r="J74" s="193" t="s">
        <v>9</v>
      </c>
      <c r="K74" s="193"/>
      <c r="L74" s="290" t="s">
        <v>3482</v>
      </c>
      <c r="M74" s="291"/>
      <c r="N74" s="292"/>
    </row>
    <row r="75" spans="1:14" x14ac:dyDescent="0.25">
      <c r="A75" s="243">
        <v>230</v>
      </c>
      <c r="B75" s="276" t="s">
        <v>133</v>
      </c>
      <c r="C75" s="276"/>
      <c r="D75" s="276"/>
      <c r="E75" s="276"/>
      <c r="F75" s="193"/>
      <c r="G75" s="277"/>
      <c r="H75" s="277"/>
      <c r="I75" s="193"/>
      <c r="J75" s="193" t="s">
        <v>9</v>
      </c>
      <c r="K75" s="193"/>
      <c r="L75" s="277" t="s">
        <v>3482</v>
      </c>
      <c r="M75" s="277"/>
      <c r="N75" s="277"/>
    </row>
    <row r="76" spans="1:14" x14ac:dyDescent="0.25">
      <c r="A76" s="323" t="s">
        <v>64</v>
      </c>
      <c r="B76" s="323"/>
      <c r="C76" s="323"/>
      <c r="D76" s="323"/>
      <c r="E76" s="19"/>
      <c r="F76" s="190"/>
      <c r="G76" s="280"/>
      <c r="H76" s="280"/>
      <c r="I76" s="190"/>
      <c r="J76" s="190"/>
      <c r="K76" s="190"/>
      <c r="L76" s="280"/>
      <c r="M76" s="280"/>
      <c r="N76" s="280"/>
    </row>
    <row r="77" spans="1:14" x14ac:dyDescent="0.25">
      <c r="A77" s="281" t="s">
        <v>631</v>
      </c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</row>
    <row r="78" spans="1:14" x14ac:dyDescent="0.25">
      <c r="A78" s="280"/>
      <c r="B78" s="280"/>
      <c r="C78" s="280"/>
      <c r="D78" s="19"/>
      <c r="E78" s="19"/>
      <c r="F78" s="280"/>
      <c r="G78" s="280"/>
      <c r="H78" s="19"/>
      <c r="I78" s="190"/>
      <c r="J78" s="190"/>
      <c r="K78" s="190"/>
      <c r="L78" s="280"/>
      <c r="M78" s="280"/>
      <c r="N78" s="280"/>
    </row>
    <row r="79" spans="1:14" x14ac:dyDescent="0.25">
      <c r="A79" s="283" t="s">
        <v>981</v>
      </c>
      <c r="B79" s="283"/>
      <c r="C79" s="283"/>
      <c r="D79" s="283"/>
      <c r="E79" s="283"/>
      <c r="F79" s="283"/>
      <c r="G79" s="283"/>
      <c r="H79" s="305" t="s">
        <v>25</v>
      </c>
      <c r="I79" s="305"/>
      <c r="J79" s="305"/>
      <c r="K79" s="305"/>
      <c r="L79" s="134">
        <v>19</v>
      </c>
      <c r="M79" s="34"/>
      <c r="N79" s="34"/>
    </row>
    <row r="80" spans="1:14" x14ac:dyDescent="0.25">
      <c r="A80" s="282"/>
      <c r="B80" s="282"/>
      <c r="C80" s="282"/>
      <c r="D80" s="282"/>
      <c r="E80" s="19"/>
      <c r="F80" s="190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19"/>
      <c r="B81" s="19"/>
      <c r="C81" s="19"/>
      <c r="D81" s="19"/>
      <c r="E81" s="19"/>
      <c r="F81" s="19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280" t="s">
        <v>27</v>
      </c>
      <c r="B82" s="280"/>
      <c r="C82" s="280"/>
      <c r="D82" s="19"/>
      <c r="E82" s="280" t="s">
        <v>3413</v>
      </c>
      <c r="F82" s="280"/>
      <c r="G82" s="280"/>
      <c r="H82" s="19"/>
      <c r="I82" s="190"/>
      <c r="J82" s="190"/>
      <c r="K82" s="190"/>
      <c r="L82" s="280" t="s">
        <v>69</v>
      </c>
      <c r="M82" s="280"/>
      <c r="N82" s="280"/>
    </row>
    <row r="83" spans="1:14" x14ac:dyDescent="0.25">
      <c r="A83" s="280"/>
      <c r="B83" s="280"/>
      <c r="C83" s="280"/>
      <c r="D83" s="19"/>
      <c r="E83" s="280"/>
      <c r="F83" s="280"/>
      <c r="G83" s="280"/>
      <c r="H83" s="19"/>
      <c r="I83" s="190"/>
      <c r="J83" s="190"/>
      <c r="K83" s="190"/>
      <c r="L83" s="280"/>
      <c r="M83" s="280"/>
      <c r="N83" s="280"/>
    </row>
    <row r="84" spans="1:14" x14ac:dyDescent="0.25">
      <c r="A84" s="300"/>
      <c r="B84" s="300"/>
      <c r="C84" s="300"/>
      <c r="D84" s="19"/>
      <c r="E84" s="300"/>
      <c r="F84" s="300"/>
      <c r="G84" s="300"/>
      <c r="H84" s="19"/>
      <c r="I84" s="190"/>
      <c r="J84" s="190"/>
      <c r="K84" s="190"/>
      <c r="L84" s="283" t="s">
        <v>3584</v>
      </c>
      <c r="M84" s="283"/>
      <c r="N84" s="283"/>
    </row>
    <row r="85" spans="1:14" x14ac:dyDescent="0.25">
      <c r="A85" s="283" t="s">
        <v>3418</v>
      </c>
      <c r="B85" s="283"/>
      <c r="C85" s="283"/>
      <c r="D85" s="19"/>
      <c r="E85" s="283" t="s">
        <v>3359</v>
      </c>
      <c r="F85" s="283"/>
      <c r="G85" s="283"/>
      <c r="H85" s="19"/>
      <c r="I85" s="190"/>
      <c r="J85" s="190"/>
      <c r="K85" s="190"/>
      <c r="L85" s="283"/>
      <c r="M85" s="283"/>
      <c r="N85" s="283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ht="15.75" x14ac:dyDescent="0.25">
      <c r="A98" s="293" t="s">
        <v>688</v>
      </c>
      <c r="B98" s="293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3"/>
    </row>
    <row r="99" spans="1:14" ht="15.75" x14ac:dyDescent="0.25">
      <c r="A99" s="293" t="s">
        <v>3316</v>
      </c>
      <c r="B99" s="293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  <c r="N99" s="293"/>
    </row>
    <row r="100" spans="1:14" x14ac:dyDescent="0.25">
      <c r="A100" s="294" t="s">
        <v>3411</v>
      </c>
      <c r="B100" s="294"/>
      <c r="C100" s="294"/>
      <c r="D100" s="294"/>
      <c r="E100" s="294"/>
      <c r="F100" s="294"/>
      <c r="G100" s="294"/>
      <c r="H100" s="294"/>
      <c r="I100" s="294"/>
      <c r="J100" s="294"/>
      <c r="K100" s="294"/>
      <c r="L100" s="294"/>
      <c r="M100" s="294"/>
      <c r="N100" s="294"/>
    </row>
    <row r="101" spans="1:14" x14ac:dyDescent="0.25">
      <c r="A101" s="29"/>
      <c r="B101" s="294" t="s">
        <v>0</v>
      </c>
      <c r="C101" s="294"/>
      <c r="D101" s="300" t="s">
        <v>158</v>
      </c>
      <c r="E101" s="324"/>
      <c r="F101" s="324"/>
      <c r="G101" s="29"/>
      <c r="H101" s="29"/>
      <c r="I101" s="29"/>
      <c r="J101" s="29"/>
      <c r="K101" s="29"/>
    </row>
    <row r="103" spans="1:14" x14ac:dyDescent="0.25">
      <c r="A103" s="131" t="s">
        <v>66</v>
      </c>
      <c r="B103" s="296" t="s">
        <v>1</v>
      </c>
      <c r="C103" s="297"/>
      <c r="D103" s="297"/>
      <c r="E103" s="297"/>
      <c r="F103" s="131" t="s">
        <v>2</v>
      </c>
      <c r="G103" s="297" t="s">
        <v>3</v>
      </c>
      <c r="H103" s="298"/>
      <c r="I103" s="278" t="s">
        <v>4</v>
      </c>
      <c r="J103" s="278"/>
      <c r="K103" s="278"/>
      <c r="L103" s="296" t="s">
        <v>5</v>
      </c>
      <c r="M103" s="297"/>
      <c r="N103" s="298"/>
    </row>
    <row r="104" spans="1:14" x14ac:dyDescent="0.25">
      <c r="A104" s="132" t="s">
        <v>67</v>
      </c>
      <c r="B104" s="299"/>
      <c r="C104" s="300"/>
      <c r="D104" s="300"/>
      <c r="E104" s="300"/>
      <c r="F104" s="259"/>
      <c r="G104" s="300"/>
      <c r="H104" s="301"/>
      <c r="I104" s="198" t="s">
        <v>6</v>
      </c>
      <c r="J104" s="198" t="s">
        <v>7</v>
      </c>
      <c r="K104" s="198" t="s">
        <v>8</v>
      </c>
      <c r="L104" s="299"/>
      <c r="M104" s="300"/>
      <c r="N104" s="301"/>
    </row>
    <row r="105" spans="1:14" x14ac:dyDescent="0.25">
      <c r="A105" s="243">
        <v>233</v>
      </c>
      <c r="B105" s="276" t="s">
        <v>134</v>
      </c>
      <c r="C105" s="276"/>
      <c r="D105" s="276"/>
      <c r="E105" s="276"/>
      <c r="F105" s="193" t="s">
        <v>135</v>
      </c>
      <c r="G105" s="277" t="s">
        <v>159</v>
      </c>
      <c r="H105" s="277"/>
      <c r="I105" s="193" t="s">
        <v>9</v>
      </c>
      <c r="J105" s="193"/>
      <c r="K105" s="193"/>
      <c r="L105" s="277" t="s">
        <v>3482</v>
      </c>
      <c r="M105" s="277"/>
      <c r="N105" s="277"/>
    </row>
    <row r="106" spans="1:14" x14ac:dyDescent="0.25">
      <c r="A106" s="243">
        <v>234</v>
      </c>
      <c r="B106" s="276" t="s">
        <v>136</v>
      </c>
      <c r="C106" s="276"/>
      <c r="D106" s="276"/>
      <c r="E106" s="276"/>
      <c r="F106" s="193" t="s">
        <v>137</v>
      </c>
      <c r="G106" s="277" t="s">
        <v>138</v>
      </c>
      <c r="H106" s="277"/>
      <c r="I106" s="193" t="s">
        <v>9</v>
      </c>
      <c r="J106" s="193"/>
      <c r="K106" s="193"/>
      <c r="L106" s="290" t="s">
        <v>3482</v>
      </c>
      <c r="M106" s="291"/>
      <c r="N106" s="292"/>
    </row>
    <row r="107" spans="1:14" x14ac:dyDescent="0.25">
      <c r="A107" s="243"/>
      <c r="B107" s="276" t="s">
        <v>690</v>
      </c>
      <c r="C107" s="276"/>
      <c r="D107" s="276"/>
      <c r="E107" s="276"/>
      <c r="F107" s="193" t="s">
        <v>691</v>
      </c>
      <c r="G107" s="277"/>
      <c r="H107" s="277"/>
      <c r="I107" s="193" t="s">
        <v>9</v>
      </c>
      <c r="J107" s="193"/>
      <c r="K107" s="193"/>
      <c r="L107" s="277" t="s">
        <v>3482</v>
      </c>
      <c r="M107" s="277"/>
      <c r="N107" s="277"/>
    </row>
    <row r="108" spans="1:14" x14ac:dyDescent="0.25">
      <c r="A108" s="243">
        <v>1395</v>
      </c>
      <c r="B108" s="276" t="s">
        <v>755</v>
      </c>
      <c r="C108" s="276"/>
      <c r="D108" s="276"/>
      <c r="E108" s="276"/>
      <c r="F108" s="193" t="s">
        <v>721</v>
      </c>
      <c r="G108" s="277" t="s">
        <v>754</v>
      </c>
      <c r="H108" s="277"/>
      <c r="I108" s="193" t="s">
        <v>9</v>
      </c>
      <c r="J108" s="193"/>
      <c r="K108" s="193"/>
      <c r="L108" s="277" t="s">
        <v>3482</v>
      </c>
      <c r="M108" s="277"/>
      <c r="N108" s="277"/>
    </row>
    <row r="109" spans="1:14" x14ac:dyDescent="0.25">
      <c r="A109" s="243">
        <v>241</v>
      </c>
      <c r="B109" s="276" t="s">
        <v>814</v>
      </c>
      <c r="C109" s="276"/>
      <c r="D109" s="276"/>
      <c r="E109" s="276"/>
      <c r="F109" s="193">
        <v>125</v>
      </c>
      <c r="G109" s="277"/>
      <c r="H109" s="277"/>
      <c r="I109" s="193" t="s">
        <v>9</v>
      </c>
      <c r="J109" s="193"/>
      <c r="K109" s="193"/>
      <c r="L109" s="277" t="s">
        <v>3482</v>
      </c>
      <c r="M109" s="277"/>
      <c r="N109" s="277"/>
    </row>
    <row r="110" spans="1:14" x14ac:dyDescent="0.25">
      <c r="A110" s="243">
        <v>2999</v>
      </c>
      <c r="B110" s="284" t="s">
        <v>1483</v>
      </c>
      <c r="C110" s="285"/>
      <c r="D110" s="285"/>
      <c r="E110" s="286"/>
      <c r="F110" s="193"/>
      <c r="G110" s="277"/>
      <c r="H110" s="277"/>
      <c r="I110" s="193" t="s">
        <v>9</v>
      </c>
      <c r="J110" s="193"/>
      <c r="K110" s="193"/>
      <c r="L110" s="290" t="s">
        <v>3482</v>
      </c>
      <c r="M110" s="291"/>
      <c r="N110" s="292"/>
    </row>
    <row r="111" spans="1:14" x14ac:dyDescent="0.25">
      <c r="A111" s="243">
        <v>3000</v>
      </c>
      <c r="B111" s="276" t="s">
        <v>1484</v>
      </c>
      <c r="C111" s="276"/>
      <c r="D111" s="276"/>
      <c r="E111" s="276"/>
      <c r="F111" s="193"/>
      <c r="G111" s="277"/>
      <c r="H111" s="277"/>
      <c r="I111" s="193" t="s">
        <v>9</v>
      </c>
      <c r="J111" s="193"/>
      <c r="K111" s="193"/>
      <c r="L111" s="277" t="s">
        <v>3482</v>
      </c>
      <c r="M111" s="277"/>
      <c r="N111" s="277"/>
    </row>
    <row r="112" spans="1:14" x14ac:dyDescent="0.25">
      <c r="A112" s="243"/>
      <c r="B112" s="276" t="s">
        <v>1893</v>
      </c>
      <c r="C112" s="276"/>
      <c r="D112" s="276"/>
      <c r="E112" s="276"/>
      <c r="F112" s="193"/>
      <c r="G112" s="277"/>
      <c r="H112" s="277"/>
      <c r="I112" s="193" t="s">
        <v>9</v>
      </c>
      <c r="J112" s="193"/>
      <c r="K112" s="193"/>
      <c r="L112" s="277" t="s">
        <v>3482</v>
      </c>
      <c r="M112" s="277"/>
      <c r="N112" s="277"/>
    </row>
    <row r="113" spans="1:14" x14ac:dyDescent="0.25">
      <c r="A113" s="121">
        <v>247</v>
      </c>
      <c r="B113" s="308" t="s">
        <v>2780</v>
      </c>
      <c r="C113" s="309"/>
      <c r="D113" s="309"/>
      <c r="E113" s="310"/>
      <c r="F113" s="202"/>
      <c r="G113" s="333"/>
      <c r="H113" s="334"/>
      <c r="I113" s="202" t="s">
        <v>9</v>
      </c>
      <c r="J113" s="193"/>
      <c r="K113" s="193"/>
      <c r="L113" s="277" t="s">
        <v>3482</v>
      </c>
      <c r="M113" s="277"/>
      <c r="N113" s="277"/>
    </row>
    <row r="114" spans="1:14" x14ac:dyDescent="0.25">
      <c r="A114" s="121">
        <v>8</v>
      </c>
      <c r="B114" s="308" t="s">
        <v>2782</v>
      </c>
      <c r="C114" s="309"/>
      <c r="D114" s="309"/>
      <c r="E114" s="310"/>
      <c r="F114" s="202"/>
      <c r="G114" s="307"/>
      <c r="H114" s="307"/>
      <c r="I114" s="202" t="s">
        <v>9</v>
      </c>
      <c r="J114" s="193"/>
      <c r="K114" s="193"/>
      <c r="L114" s="277" t="s">
        <v>3482</v>
      </c>
      <c r="M114" s="277"/>
      <c r="N114" s="277"/>
    </row>
    <row r="115" spans="1:14" x14ac:dyDescent="0.25">
      <c r="A115" s="121">
        <v>9</v>
      </c>
      <c r="B115" s="308" t="s">
        <v>2782</v>
      </c>
      <c r="C115" s="309"/>
      <c r="D115" s="309"/>
      <c r="E115" s="310"/>
      <c r="F115" s="198"/>
      <c r="G115" s="356"/>
      <c r="H115" s="357"/>
      <c r="I115" s="202" t="s">
        <v>9</v>
      </c>
      <c r="J115" s="193"/>
      <c r="K115" s="193"/>
      <c r="L115" s="277" t="s">
        <v>3482</v>
      </c>
      <c r="M115" s="277"/>
      <c r="N115" s="277"/>
    </row>
    <row r="116" spans="1:14" x14ac:dyDescent="0.25">
      <c r="A116" s="121">
        <v>4706</v>
      </c>
      <c r="B116" s="302" t="s">
        <v>2854</v>
      </c>
      <c r="C116" s="302"/>
      <c r="D116" s="302"/>
      <c r="E116" s="302"/>
      <c r="F116" s="202"/>
      <c r="G116" s="307"/>
      <c r="H116" s="307"/>
      <c r="I116" s="202" t="s">
        <v>9</v>
      </c>
      <c r="J116" s="193"/>
      <c r="K116" s="193"/>
      <c r="L116" s="277" t="s">
        <v>3482</v>
      </c>
      <c r="M116" s="277"/>
      <c r="N116" s="277"/>
    </row>
    <row r="117" spans="1:14" x14ac:dyDescent="0.25">
      <c r="A117" s="121">
        <v>329</v>
      </c>
      <c r="B117" s="308" t="s">
        <v>3254</v>
      </c>
      <c r="C117" s="309"/>
      <c r="D117" s="309"/>
      <c r="E117" s="310"/>
      <c r="F117" s="202"/>
      <c r="G117" s="333"/>
      <c r="H117" s="334"/>
      <c r="I117" s="202" t="s">
        <v>9</v>
      </c>
      <c r="J117" s="193"/>
      <c r="K117" s="193"/>
      <c r="L117" s="277" t="s">
        <v>3482</v>
      </c>
      <c r="M117" s="277"/>
      <c r="N117" s="277"/>
    </row>
    <row r="118" spans="1:14" x14ac:dyDescent="0.25">
      <c r="A118" s="121">
        <v>1256</v>
      </c>
      <c r="B118" s="308" t="s">
        <v>3255</v>
      </c>
      <c r="C118" s="309"/>
      <c r="D118" s="309"/>
      <c r="E118" s="310"/>
      <c r="F118" s="202" t="s">
        <v>3256</v>
      </c>
      <c r="G118" s="307"/>
      <c r="H118" s="307"/>
      <c r="I118" s="202" t="s">
        <v>9</v>
      </c>
      <c r="J118" s="193"/>
      <c r="K118" s="193"/>
      <c r="L118" s="277" t="s">
        <v>3482</v>
      </c>
      <c r="M118" s="277"/>
      <c r="N118" s="277"/>
    </row>
    <row r="119" spans="1:14" x14ac:dyDescent="0.25">
      <c r="A119" s="121">
        <v>1394</v>
      </c>
      <c r="B119" s="308" t="s">
        <v>3257</v>
      </c>
      <c r="C119" s="309"/>
      <c r="D119" s="309"/>
      <c r="E119" s="310"/>
      <c r="F119" s="198"/>
      <c r="G119" s="356"/>
      <c r="H119" s="357"/>
      <c r="I119" s="202" t="s">
        <v>9</v>
      </c>
      <c r="J119" s="193"/>
      <c r="K119" s="193"/>
      <c r="L119" s="277" t="s">
        <v>3482</v>
      </c>
      <c r="M119" s="277"/>
      <c r="N119" s="277"/>
    </row>
    <row r="120" spans="1:14" x14ac:dyDescent="0.25">
      <c r="A120" s="121"/>
      <c r="B120" s="308" t="s">
        <v>3258</v>
      </c>
      <c r="C120" s="309"/>
      <c r="D120" s="309"/>
      <c r="E120" s="310"/>
      <c r="F120" s="202"/>
      <c r="G120" s="333"/>
      <c r="H120" s="334"/>
      <c r="I120" s="202" t="s">
        <v>9</v>
      </c>
      <c r="J120" s="193"/>
      <c r="K120" s="193"/>
      <c r="L120" s="277" t="s">
        <v>3482</v>
      </c>
      <c r="M120" s="277"/>
      <c r="N120" s="277"/>
    </row>
    <row r="121" spans="1:14" x14ac:dyDescent="0.25">
      <c r="A121" s="243"/>
      <c r="B121" s="276" t="s">
        <v>3259</v>
      </c>
      <c r="C121" s="276"/>
      <c r="D121" s="276"/>
      <c r="E121" s="276"/>
      <c r="F121" s="217"/>
      <c r="G121" s="277"/>
      <c r="H121" s="277"/>
      <c r="I121" s="193" t="s">
        <v>9</v>
      </c>
      <c r="J121" s="193"/>
      <c r="K121" s="193"/>
      <c r="L121" s="277" t="s">
        <v>3482</v>
      </c>
      <c r="M121" s="277"/>
      <c r="N121" s="277"/>
    </row>
    <row r="122" spans="1:14" x14ac:dyDescent="0.25">
      <c r="A122" s="243"/>
      <c r="B122" s="276" t="s">
        <v>3263</v>
      </c>
      <c r="C122" s="276"/>
      <c r="D122" s="276"/>
      <c r="E122" s="276"/>
      <c r="F122" s="217"/>
      <c r="G122" s="277"/>
      <c r="H122" s="277"/>
      <c r="I122" s="193" t="s">
        <v>9</v>
      </c>
      <c r="J122" s="193"/>
      <c r="K122" s="193"/>
      <c r="L122" s="277" t="s">
        <v>3482</v>
      </c>
      <c r="M122" s="277"/>
      <c r="N122" s="277"/>
    </row>
    <row r="123" spans="1:14" x14ac:dyDescent="0.25">
      <c r="A123" s="243"/>
      <c r="B123" s="276" t="s">
        <v>3260</v>
      </c>
      <c r="C123" s="276"/>
      <c r="D123" s="276"/>
      <c r="E123" s="276"/>
      <c r="F123" s="193"/>
      <c r="G123" s="277"/>
      <c r="H123" s="277"/>
      <c r="I123" s="193" t="s">
        <v>9</v>
      </c>
      <c r="J123" s="193"/>
      <c r="K123" s="193"/>
      <c r="L123" s="277" t="s">
        <v>3482</v>
      </c>
      <c r="M123" s="277"/>
      <c r="N123" s="277"/>
    </row>
    <row r="124" spans="1:14" x14ac:dyDescent="0.25">
      <c r="A124" s="243"/>
      <c r="B124" s="276" t="s">
        <v>3261</v>
      </c>
      <c r="C124" s="276"/>
      <c r="D124" s="276"/>
      <c r="E124" s="276"/>
      <c r="F124" s="193" t="s">
        <v>3039</v>
      </c>
      <c r="G124" s="277"/>
      <c r="H124" s="277"/>
      <c r="I124" s="193" t="s">
        <v>9</v>
      </c>
      <c r="J124" s="193"/>
      <c r="K124" s="193"/>
      <c r="L124" s="277" t="s">
        <v>3482</v>
      </c>
      <c r="M124" s="277"/>
      <c r="N124" s="277"/>
    </row>
    <row r="125" spans="1:14" x14ac:dyDescent="0.25">
      <c r="A125" s="304" t="s">
        <v>64</v>
      </c>
      <c r="B125" s="304"/>
      <c r="C125" s="304"/>
      <c r="D125" s="304"/>
      <c r="E125" s="133"/>
      <c r="F125" s="190"/>
      <c r="G125" s="280"/>
      <c r="H125" s="280"/>
      <c r="I125" s="190"/>
      <c r="J125" s="190"/>
      <c r="K125" s="190"/>
      <c r="L125" s="280"/>
      <c r="M125" s="280"/>
      <c r="N125" s="280"/>
    </row>
    <row r="126" spans="1:14" x14ac:dyDescent="0.25">
      <c r="A126" s="281" t="s">
        <v>631</v>
      </c>
      <c r="B126" s="281"/>
      <c r="C126" s="281"/>
      <c r="D126" s="281"/>
      <c r="E126" s="281"/>
      <c r="F126" s="281"/>
      <c r="G126" s="281"/>
      <c r="H126" s="281"/>
      <c r="I126" s="281"/>
      <c r="J126" s="281"/>
      <c r="K126" s="281"/>
      <c r="L126" s="281"/>
      <c r="M126" s="281"/>
      <c r="N126" s="281"/>
    </row>
    <row r="127" spans="1:14" x14ac:dyDescent="0.25">
      <c r="A127" s="280"/>
      <c r="B127" s="280"/>
      <c r="C127" s="280"/>
      <c r="D127" s="19"/>
      <c r="E127" s="19"/>
      <c r="F127" s="280"/>
      <c r="G127" s="280"/>
      <c r="H127" s="19"/>
      <c r="I127" s="190"/>
      <c r="J127" s="190"/>
      <c r="K127" s="190"/>
      <c r="L127" s="280"/>
      <c r="M127" s="280"/>
      <c r="N127" s="280"/>
    </row>
    <row r="128" spans="1:14" x14ac:dyDescent="0.25">
      <c r="A128" s="283" t="s">
        <v>981</v>
      </c>
      <c r="B128" s="283"/>
      <c r="C128" s="283"/>
      <c r="D128" s="283"/>
      <c r="E128" s="283"/>
      <c r="F128" s="283"/>
      <c r="G128" s="283"/>
      <c r="H128" s="305" t="s">
        <v>25</v>
      </c>
      <c r="I128" s="305"/>
      <c r="J128" s="305"/>
      <c r="K128" s="305"/>
      <c r="L128" s="134">
        <v>20</v>
      </c>
      <c r="M128" s="34"/>
      <c r="N128" s="34"/>
    </row>
    <row r="129" spans="1:14" x14ac:dyDescent="0.25">
      <c r="A129" s="282"/>
      <c r="B129" s="282"/>
      <c r="C129" s="282"/>
      <c r="D129" s="282"/>
      <c r="E129" s="19"/>
      <c r="F129" s="190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19"/>
      <c r="B130" s="19"/>
      <c r="C130" s="19"/>
      <c r="D130" s="19"/>
      <c r="E130" s="19"/>
      <c r="F130" s="19"/>
      <c r="G130" s="19"/>
      <c r="H130" s="19"/>
      <c r="I130" s="190"/>
      <c r="J130" s="190"/>
      <c r="K130" s="190"/>
      <c r="L130" s="19"/>
      <c r="M130" s="19"/>
      <c r="N130" s="19"/>
    </row>
    <row r="131" spans="1:14" x14ac:dyDescent="0.25">
      <c r="A131" s="280" t="s">
        <v>27</v>
      </c>
      <c r="B131" s="280"/>
      <c r="C131" s="280"/>
      <c r="D131" s="19"/>
      <c r="E131" s="280" t="s">
        <v>3360</v>
      </c>
      <c r="F131" s="280"/>
      <c r="G131" s="280"/>
      <c r="H131" s="19"/>
      <c r="I131" s="190"/>
      <c r="J131" s="190"/>
      <c r="K131" s="190"/>
      <c r="L131" s="280" t="s">
        <v>69</v>
      </c>
      <c r="M131" s="280"/>
      <c r="N131" s="280"/>
    </row>
    <row r="132" spans="1:14" x14ac:dyDescent="0.25">
      <c r="A132" s="280"/>
      <c r="B132" s="280"/>
      <c r="C132" s="280"/>
      <c r="D132" s="19"/>
      <c r="E132" s="280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300"/>
      <c r="B133" s="300"/>
      <c r="C133" s="300"/>
      <c r="D133" s="19"/>
      <c r="E133" s="300"/>
      <c r="F133" s="300"/>
      <c r="G133" s="300"/>
      <c r="H133" s="19"/>
      <c r="I133" s="190"/>
      <c r="J133" s="190"/>
      <c r="K133" s="190"/>
      <c r="L133" s="300"/>
      <c r="M133" s="300"/>
      <c r="N133" s="300"/>
    </row>
    <row r="134" spans="1:14" x14ac:dyDescent="0.25">
      <c r="A134" s="283" t="s">
        <v>3417</v>
      </c>
      <c r="B134" s="283"/>
      <c r="C134" s="283"/>
      <c r="D134" s="19"/>
      <c r="E134" s="283" t="s">
        <v>3414</v>
      </c>
      <c r="F134" s="283"/>
      <c r="G134" s="283"/>
      <c r="H134" s="19"/>
      <c r="I134" s="190"/>
      <c r="J134" s="190"/>
      <c r="K134" s="190"/>
      <c r="L134" s="283" t="s">
        <v>3584</v>
      </c>
      <c r="M134" s="283"/>
      <c r="N134" s="283"/>
    </row>
    <row r="135" spans="1:14" x14ac:dyDescent="0.25">
      <c r="A135" s="195"/>
      <c r="B135" s="195"/>
      <c r="C135" s="195"/>
      <c r="D135" s="19"/>
      <c r="E135" s="195"/>
      <c r="F135" s="195"/>
      <c r="G135" s="195"/>
      <c r="H135" s="19"/>
      <c r="I135" s="190"/>
      <c r="J135" s="190"/>
      <c r="K135" s="190"/>
      <c r="L135" s="195"/>
      <c r="M135" s="195"/>
      <c r="N135" s="195"/>
    </row>
    <row r="136" spans="1:14" x14ac:dyDescent="0.25">
      <c r="A136" s="195"/>
      <c r="B136" s="195"/>
      <c r="C136" s="195"/>
      <c r="D136" s="19"/>
      <c r="E136" s="195"/>
      <c r="F136" s="195"/>
      <c r="G136" s="195"/>
      <c r="H136" s="19"/>
      <c r="I136" s="190"/>
      <c r="J136" s="190"/>
      <c r="K136" s="190"/>
      <c r="L136" s="195"/>
      <c r="M136" s="195"/>
      <c r="N136" s="195"/>
    </row>
    <row r="137" spans="1:14" x14ac:dyDescent="0.25">
      <c r="A137" s="195"/>
      <c r="B137" s="195"/>
      <c r="C137" s="195"/>
      <c r="D137" s="19"/>
      <c r="E137" s="195"/>
      <c r="F137" s="195"/>
      <c r="G137" s="195"/>
      <c r="H137" s="19"/>
      <c r="I137" s="190"/>
      <c r="J137" s="190"/>
      <c r="K137" s="190"/>
      <c r="L137" s="195"/>
      <c r="M137" s="195"/>
      <c r="N137" s="195"/>
    </row>
    <row r="138" spans="1:14" x14ac:dyDescent="0.25">
      <c r="A138" s="195"/>
      <c r="B138" s="195"/>
      <c r="C138" s="195"/>
      <c r="D138" s="19"/>
      <c r="E138" s="195"/>
      <c r="F138" s="195"/>
      <c r="G138" s="195"/>
      <c r="H138" s="19"/>
      <c r="I138" s="190"/>
      <c r="J138" s="190"/>
      <c r="K138" s="190"/>
      <c r="L138" s="195"/>
      <c r="M138" s="195"/>
      <c r="N138" s="195"/>
    </row>
    <row r="139" spans="1:14" x14ac:dyDescent="0.25">
      <c r="A139" s="195"/>
      <c r="B139" s="195"/>
      <c r="C139" s="195"/>
      <c r="D139" s="19"/>
      <c r="E139" s="195"/>
      <c r="F139" s="195"/>
      <c r="G139" s="195"/>
      <c r="H139" s="19"/>
      <c r="I139" s="190"/>
      <c r="J139" s="190"/>
      <c r="K139" s="190"/>
      <c r="L139" s="195"/>
      <c r="M139" s="195"/>
      <c r="N139" s="195"/>
    </row>
    <row r="140" spans="1:14" x14ac:dyDescent="0.25">
      <c r="A140" s="195"/>
      <c r="B140" s="195"/>
      <c r="C140" s="195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5"/>
      <c r="B141" s="195"/>
      <c r="C141" s="195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ht="15.75" x14ac:dyDescent="0.25">
      <c r="A147" s="293" t="s">
        <v>688</v>
      </c>
      <c r="B147" s="293"/>
      <c r="C147" s="293"/>
      <c r="D147" s="293"/>
      <c r="E147" s="293"/>
      <c r="F147" s="293"/>
      <c r="G147" s="293"/>
      <c r="H147" s="293"/>
      <c r="I147" s="293"/>
      <c r="J147" s="293"/>
      <c r="K147" s="293"/>
      <c r="L147" s="293"/>
      <c r="M147" s="293"/>
      <c r="N147" s="293"/>
    </row>
    <row r="148" spans="1:14" ht="15.75" x14ac:dyDescent="0.25">
      <c r="A148" s="293" t="s">
        <v>3316</v>
      </c>
      <c r="B148" s="293"/>
      <c r="C148" s="293"/>
      <c r="D148" s="293"/>
      <c r="E148" s="293"/>
      <c r="F148" s="293"/>
      <c r="G148" s="293"/>
      <c r="H148" s="293"/>
      <c r="I148" s="293"/>
      <c r="J148" s="293"/>
      <c r="K148" s="293"/>
      <c r="L148" s="293"/>
      <c r="M148" s="293"/>
      <c r="N148" s="293"/>
    </row>
    <row r="149" spans="1:14" x14ac:dyDescent="0.25">
      <c r="A149" s="294" t="s">
        <v>3411</v>
      </c>
      <c r="B149" s="294"/>
      <c r="C149" s="294"/>
      <c r="D149" s="294"/>
      <c r="E149" s="294"/>
      <c r="F149" s="294"/>
      <c r="G149" s="294"/>
      <c r="H149" s="294"/>
      <c r="I149" s="294"/>
      <c r="J149" s="294"/>
      <c r="K149" s="294"/>
      <c r="L149" s="294"/>
      <c r="M149" s="294"/>
      <c r="N149" s="294"/>
    </row>
    <row r="150" spans="1:14" x14ac:dyDescent="0.25">
      <c r="A150" s="29"/>
      <c r="B150" s="294" t="s">
        <v>0</v>
      </c>
      <c r="C150" s="294"/>
      <c r="D150" s="300" t="s">
        <v>1552</v>
      </c>
      <c r="E150" s="324"/>
      <c r="F150" s="324"/>
      <c r="G150" s="29"/>
      <c r="H150" s="29"/>
      <c r="I150" s="29"/>
      <c r="J150" s="29"/>
      <c r="K150" s="29"/>
    </row>
    <row r="152" spans="1:14" x14ac:dyDescent="0.25">
      <c r="A152" s="131" t="s">
        <v>66</v>
      </c>
      <c r="B152" s="296" t="s">
        <v>1</v>
      </c>
      <c r="C152" s="297"/>
      <c r="D152" s="297"/>
      <c r="E152" s="297"/>
      <c r="F152" s="131" t="s">
        <v>2</v>
      </c>
      <c r="G152" s="297" t="s">
        <v>3</v>
      </c>
      <c r="H152" s="298"/>
      <c r="I152" s="278" t="s">
        <v>4</v>
      </c>
      <c r="J152" s="278"/>
      <c r="K152" s="278"/>
      <c r="L152" s="296" t="s">
        <v>5</v>
      </c>
      <c r="M152" s="297"/>
      <c r="N152" s="298"/>
    </row>
    <row r="153" spans="1:14" x14ac:dyDescent="0.25">
      <c r="A153" s="132" t="s">
        <v>67</v>
      </c>
      <c r="B153" s="299"/>
      <c r="C153" s="300"/>
      <c r="D153" s="300"/>
      <c r="E153" s="300"/>
      <c r="F153" s="259"/>
      <c r="G153" s="300"/>
      <c r="H153" s="301"/>
      <c r="I153" s="198" t="s">
        <v>6</v>
      </c>
      <c r="J153" s="198" t="s">
        <v>7</v>
      </c>
      <c r="K153" s="198" t="s">
        <v>8</v>
      </c>
      <c r="L153" s="299"/>
      <c r="M153" s="300"/>
      <c r="N153" s="301"/>
    </row>
    <row r="154" spans="1:14" x14ac:dyDescent="0.25">
      <c r="A154" s="243">
        <v>3132</v>
      </c>
      <c r="B154" s="284" t="s">
        <v>1554</v>
      </c>
      <c r="C154" s="285"/>
      <c r="D154" s="285"/>
      <c r="E154" s="286"/>
      <c r="F154" s="193" t="s">
        <v>1555</v>
      </c>
      <c r="G154" s="290"/>
      <c r="H154" s="292"/>
      <c r="I154" s="193" t="s">
        <v>9</v>
      </c>
      <c r="J154" s="193"/>
      <c r="K154" s="193"/>
      <c r="L154" s="277"/>
      <c r="M154" s="277"/>
      <c r="N154" s="277"/>
    </row>
    <row r="155" spans="1:14" x14ac:dyDescent="0.25">
      <c r="A155" s="243">
        <v>3134</v>
      </c>
      <c r="B155" s="276" t="s">
        <v>1556</v>
      </c>
      <c r="C155" s="276"/>
      <c r="D155" s="276"/>
      <c r="E155" s="276"/>
      <c r="F155" s="193" t="s">
        <v>1557</v>
      </c>
      <c r="G155" s="277" t="s">
        <v>1558</v>
      </c>
      <c r="H155" s="277"/>
      <c r="I155" s="193" t="s">
        <v>9</v>
      </c>
      <c r="J155" s="193"/>
      <c r="K155" s="193"/>
      <c r="L155" s="277"/>
      <c r="M155" s="277"/>
      <c r="N155" s="277"/>
    </row>
    <row r="156" spans="1:14" x14ac:dyDescent="0.25">
      <c r="A156" s="243">
        <v>3136</v>
      </c>
      <c r="B156" s="276" t="s">
        <v>1559</v>
      </c>
      <c r="C156" s="276"/>
      <c r="D156" s="276"/>
      <c r="E156" s="276"/>
      <c r="F156" s="193"/>
      <c r="G156" s="277"/>
      <c r="H156" s="277"/>
      <c r="I156" s="193" t="s">
        <v>9</v>
      </c>
      <c r="J156" s="193"/>
      <c r="K156" s="193"/>
      <c r="L156" s="290"/>
      <c r="M156" s="291"/>
      <c r="N156" s="292"/>
    </row>
    <row r="157" spans="1:14" x14ac:dyDescent="0.25">
      <c r="A157" s="243">
        <v>3137</v>
      </c>
      <c r="B157" s="276" t="s">
        <v>1560</v>
      </c>
      <c r="C157" s="276"/>
      <c r="D157" s="276"/>
      <c r="E157" s="276"/>
      <c r="F157" s="193"/>
      <c r="G157" s="277"/>
      <c r="H157" s="277"/>
      <c r="I157" s="193" t="s">
        <v>9</v>
      </c>
      <c r="J157" s="193"/>
      <c r="K157" s="193"/>
      <c r="L157" s="277"/>
      <c r="M157" s="277"/>
      <c r="N157" s="277"/>
    </row>
    <row r="158" spans="1:14" x14ac:dyDescent="0.25">
      <c r="A158" s="243">
        <v>213</v>
      </c>
      <c r="B158" s="276" t="s">
        <v>1561</v>
      </c>
      <c r="C158" s="276"/>
      <c r="D158" s="276"/>
      <c r="E158" s="276"/>
      <c r="F158" s="193"/>
      <c r="G158" s="277"/>
      <c r="H158" s="277"/>
      <c r="I158" s="193"/>
      <c r="J158" s="193" t="s">
        <v>9</v>
      </c>
      <c r="K158" s="193"/>
      <c r="L158" s="290"/>
      <c r="M158" s="291"/>
      <c r="N158" s="292"/>
    </row>
    <row r="159" spans="1:14" x14ac:dyDescent="0.25">
      <c r="A159" s="243">
        <v>1393</v>
      </c>
      <c r="B159" s="276" t="s">
        <v>1562</v>
      </c>
      <c r="C159" s="276"/>
      <c r="D159" s="276"/>
      <c r="E159" s="276"/>
      <c r="F159" s="193" t="s">
        <v>720</v>
      </c>
      <c r="G159" s="277" t="s">
        <v>1563</v>
      </c>
      <c r="H159" s="277"/>
      <c r="I159" s="193" t="s">
        <v>9</v>
      </c>
      <c r="J159" s="193"/>
      <c r="K159" s="193"/>
      <c r="L159" s="277"/>
      <c r="M159" s="277"/>
      <c r="N159" s="277"/>
    </row>
    <row r="160" spans="1:14" x14ac:dyDescent="0.25">
      <c r="A160" s="243">
        <v>3138</v>
      </c>
      <c r="B160" s="276" t="s">
        <v>1351</v>
      </c>
      <c r="C160" s="276"/>
      <c r="D160" s="276"/>
      <c r="E160" s="276"/>
      <c r="F160" s="193" t="s">
        <v>1564</v>
      </c>
      <c r="G160" s="277" t="s">
        <v>1565</v>
      </c>
      <c r="H160" s="277"/>
      <c r="I160" s="193" t="s">
        <v>9</v>
      </c>
      <c r="J160" s="193"/>
      <c r="K160" s="193"/>
      <c r="L160" s="277"/>
      <c r="M160" s="277"/>
      <c r="N160" s="277"/>
    </row>
    <row r="161" spans="1:14" x14ac:dyDescent="0.25">
      <c r="A161" s="243">
        <v>3139</v>
      </c>
      <c r="B161" s="284" t="s">
        <v>1566</v>
      </c>
      <c r="C161" s="285"/>
      <c r="D161" s="285"/>
      <c r="E161" s="286"/>
      <c r="F161" s="193" t="s">
        <v>1567</v>
      </c>
      <c r="G161" s="347" t="s">
        <v>1568</v>
      </c>
      <c r="H161" s="348"/>
      <c r="I161" s="193"/>
      <c r="J161" s="193" t="s">
        <v>9</v>
      </c>
      <c r="K161" s="193"/>
      <c r="L161" s="277"/>
      <c r="M161" s="277"/>
      <c r="N161" s="277"/>
    </row>
    <row r="162" spans="1:14" x14ac:dyDescent="0.25">
      <c r="A162" s="243">
        <v>3140</v>
      </c>
      <c r="B162" s="336" t="s">
        <v>1569</v>
      </c>
      <c r="C162" s="337"/>
      <c r="D162" s="337"/>
      <c r="E162" s="338"/>
      <c r="F162" s="193"/>
      <c r="G162" s="277"/>
      <c r="H162" s="277"/>
      <c r="I162" s="193"/>
      <c r="J162" s="193" t="s">
        <v>9</v>
      </c>
      <c r="K162" s="193"/>
      <c r="L162" s="277"/>
      <c r="M162" s="277"/>
      <c r="N162" s="277"/>
    </row>
    <row r="163" spans="1:14" x14ac:dyDescent="0.25">
      <c r="A163" s="243">
        <v>167</v>
      </c>
      <c r="B163" s="276" t="s">
        <v>1571</v>
      </c>
      <c r="C163" s="276"/>
      <c r="D163" s="276"/>
      <c r="E163" s="276"/>
      <c r="F163" s="193"/>
      <c r="G163" s="277"/>
      <c r="H163" s="277"/>
      <c r="I163" s="193" t="s">
        <v>9</v>
      </c>
      <c r="J163" s="193"/>
      <c r="K163" s="193"/>
      <c r="L163" s="277"/>
      <c r="M163" s="277"/>
      <c r="N163" s="277"/>
    </row>
    <row r="164" spans="1:14" x14ac:dyDescent="0.25">
      <c r="A164" s="243">
        <v>468</v>
      </c>
      <c r="B164" s="276" t="s">
        <v>1571</v>
      </c>
      <c r="C164" s="276"/>
      <c r="D164" s="276"/>
      <c r="E164" s="276"/>
      <c r="F164" s="193"/>
      <c r="G164" s="364"/>
      <c r="H164" s="364"/>
      <c r="I164" s="193" t="s">
        <v>9</v>
      </c>
      <c r="J164" s="193"/>
      <c r="K164" s="193"/>
      <c r="L164" s="277"/>
      <c r="M164" s="277"/>
      <c r="N164" s="277"/>
    </row>
    <row r="165" spans="1:14" x14ac:dyDescent="0.25">
      <c r="A165" s="243">
        <v>3143</v>
      </c>
      <c r="B165" s="276" t="s">
        <v>1571</v>
      </c>
      <c r="C165" s="276"/>
      <c r="D165" s="276"/>
      <c r="E165" s="276"/>
      <c r="F165" s="193"/>
      <c r="G165" s="277"/>
      <c r="H165" s="277"/>
      <c r="I165" s="193" t="s">
        <v>9</v>
      </c>
      <c r="J165" s="193"/>
      <c r="K165" s="193"/>
      <c r="L165" s="277"/>
      <c r="M165" s="277"/>
      <c r="N165" s="277"/>
    </row>
    <row r="166" spans="1:14" x14ac:dyDescent="0.25">
      <c r="A166" s="243">
        <v>3145</v>
      </c>
      <c r="B166" s="276" t="s">
        <v>1572</v>
      </c>
      <c r="C166" s="276"/>
      <c r="D166" s="276"/>
      <c r="E166" s="276"/>
      <c r="F166" s="193"/>
      <c r="G166" s="277"/>
      <c r="H166" s="277"/>
      <c r="I166" s="193" t="s">
        <v>9</v>
      </c>
      <c r="J166" s="193"/>
      <c r="K166" s="193"/>
      <c r="L166" s="277"/>
      <c r="M166" s="277"/>
      <c r="N166" s="277"/>
    </row>
    <row r="167" spans="1:14" x14ac:dyDescent="0.25">
      <c r="A167" s="243">
        <v>3146</v>
      </c>
      <c r="B167" s="276" t="s">
        <v>1573</v>
      </c>
      <c r="C167" s="276"/>
      <c r="D167" s="276"/>
      <c r="E167" s="276"/>
      <c r="F167" s="193"/>
      <c r="G167" s="277"/>
      <c r="H167" s="277"/>
      <c r="I167" s="193" t="s">
        <v>9</v>
      </c>
      <c r="J167" s="193"/>
      <c r="K167" s="193"/>
      <c r="L167" s="277"/>
      <c r="M167" s="277"/>
      <c r="N167" s="277"/>
    </row>
    <row r="168" spans="1:14" x14ac:dyDescent="0.25">
      <c r="A168" s="243">
        <v>3147</v>
      </c>
      <c r="B168" s="287" t="s">
        <v>1570</v>
      </c>
      <c r="C168" s="287"/>
      <c r="D168" s="287"/>
      <c r="E168" s="287"/>
      <c r="F168" s="193" t="s">
        <v>1378</v>
      </c>
      <c r="G168" s="277"/>
      <c r="H168" s="277"/>
      <c r="I168" s="193" t="s">
        <v>9</v>
      </c>
      <c r="J168" s="193"/>
      <c r="K168" s="193"/>
      <c r="L168" s="277"/>
      <c r="M168" s="277"/>
      <c r="N168" s="277"/>
    </row>
    <row r="169" spans="1:14" x14ac:dyDescent="0.25">
      <c r="A169" s="243">
        <v>3180</v>
      </c>
      <c r="B169" s="276" t="s">
        <v>1617</v>
      </c>
      <c r="C169" s="276"/>
      <c r="D169" s="276"/>
      <c r="E169" s="276"/>
      <c r="F169" s="193"/>
      <c r="G169" s="277"/>
      <c r="H169" s="277"/>
      <c r="I169" s="193"/>
      <c r="J169" s="193" t="s">
        <v>9</v>
      </c>
      <c r="K169" s="193"/>
      <c r="L169" s="277"/>
      <c r="M169" s="277"/>
      <c r="N169" s="277"/>
    </row>
    <row r="170" spans="1:14" x14ac:dyDescent="0.25">
      <c r="A170" s="243">
        <v>3187</v>
      </c>
      <c r="B170" s="284" t="s">
        <v>1628</v>
      </c>
      <c r="C170" s="285"/>
      <c r="D170" s="285"/>
      <c r="E170" s="286"/>
      <c r="F170" s="193"/>
      <c r="G170" s="290"/>
      <c r="H170" s="292"/>
      <c r="I170" s="193" t="s">
        <v>9</v>
      </c>
      <c r="J170" s="193"/>
      <c r="K170" s="193"/>
      <c r="L170" s="277"/>
      <c r="M170" s="277"/>
      <c r="N170" s="277"/>
    </row>
    <row r="171" spans="1:14" x14ac:dyDescent="0.25">
      <c r="A171" s="243">
        <v>3509</v>
      </c>
      <c r="B171" s="336" t="s">
        <v>1869</v>
      </c>
      <c r="C171" s="337"/>
      <c r="D171" s="337"/>
      <c r="E171" s="338"/>
      <c r="F171" s="193"/>
      <c r="G171" s="290"/>
      <c r="H171" s="292"/>
      <c r="I171" s="193"/>
      <c r="J171" s="193"/>
      <c r="K171" s="193" t="s">
        <v>9</v>
      </c>
      <c r="L171" s="290" t="s">
        <v>2093</v>
      </c>
      <c r="M171" s="291"/>
      <c r="N171" s="292"/>
    </row>
    <row r="172" spans="1:14" x14ac:dyDescent="0.25">
      <c r="A172" s="243">
        <v>3656</v>
      </c>
      <c r="B172" s="284" t="s">
        <v>1952</v>
      </c>
      <c r="C172" s="285"/>
      <c r="D172" s="285"/>
      <c r="E172" s="286"/>
      <c r="F172" s="193" t="s">
        <v>1953</v>
      </c>
      <c r="G172" s="290"/>
      <c r="H172" s="292"/>
      <c r="I172" s="193" t="s">
        <v>9</v>
      </c>
      <c r="J172" s="193"/>
      <c r="K172" s="193"/>
      <c r="L172" s="277"/>
      <c r="M172" s="277"/>
      <c r="N172" s="277"/>
    </row>
    <row r="173" spans="1:14" x14ac:dyDescent="0.25">
      <c r="A173" s="243">
        <v>3695</v>
      </c>
      <c r="B173" s="284" t="s">
        <v>1987</v>
      </c>
      <c r="C173" s="285"/>
      <c r="D173" s="285"/>
      <c r="E173" s="286"/>
      <c r="F173" s="217" t="s">
        <v>1988</v>
      </c>
      <c r="G173" s="361">
        <v>22480518194689</v>
      </c>
      <c r="H173" s="362"/>
      <c r="I173" s="193" t="s">
        <v>9</v>
      </c>
      <c r="J173" s="193"/>
      <c r="K173" s="193"/>
      <c r="L173" s="277"/>
      <c r="M173" s="277"/>
      <c r="N173" s="277"/>
    </row>
    <row r="174" spans="1:14" x14ac:dyDescent="0.25">
      <c r="A174" s="304" t="s">
        <v>64</v>
      </c>
      <c r="B174" s="304"/>
      <c r="C174" s="304"/>
      <c r="D174" s="304"/>
      <c r="E174" s="133"/>
      <c r="F174" s="190"/>
      <c r="G174" s="280"/>
      <c r="H174" s="280"/>
      <c r="I174" s="190"/>
      <c r="J174" s="190"/>
      <c r="K174" s="190"/>
      <c r="L174" s="280"/>
      <c r="M174" s="280"/>
      <c r="N174" s="280"/>
    </row>
    <row r="175" spans="1:14" x14ac:dyDescent="0.25">
      <c r="A175" s="281" t="s">
        <v>631</v>
      </c>
      <c r="B175" s="281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</row>
    <row r="176" spans="1:14" x14ac:dyDescent="0.25">
      <c r="A176" s="280"/>
      <c r="B176" s="280"/>
      <c r="C176" s="280"/>
      <c r="D176" s="19"/>
      <c r="E176" s="19"/>
      <c r="F176" s="280"/>
      <c r="G176" s="280"/>
      <c r="H176" s="19"/>
      <c r="I176" s="190"/>
      <c r="J176" s="190"/>
      <c r="K176" s="190"/>
      <c r="L176" s="280"/>
      <c r="M176" s="280"/>
      <c r="N176" s="280"/>
    </row>
    <row r="177" spans="1:14" x14ac:dyDescent="0.25">
      <c r="A177" s="283" t="s">
        <v>981</v>
      </c>
      <c r="B177" s="283"/>
      <c r="C177" s="283"/>
      <c r="D177" s="283"/>
      <c r="E177" s="283"/>
      <c r="F177" s="283"/>
      <c r="G177" s="283"/>
      <c r="H177" s="305" t="s">
        <v>25</v>
      </c>
      <c r="I177" s="305"/>
      <c r="J177" s="305"/>
      <c r="K177" s="305"/>
      <c r="L177" s="198">
        <v>20</v>
      </c>
      <c r="M177" s="34"/>
      <c r="N177" s="34"/>
    </row>
    <row r="178" spans="1:14" x14ac:dyDescent="0.25">
      <c r="A178" s="282"/>
      <c r="B178" s="282"/>
      <c r="C178" s="282"/>
      <c r="D178" s="282"/>
      <c r="E178" s="19"/>
      <c r="F178" s="190"/>
      <c r="G178" s="19"/>
      <c r="H178" s="19"/>
      <c r="I178" s="190"/>
      <c r="J178" s="190"/>
      <c r="K178" s="190"/>
      <c r="L178" s="19"/>
      <c r="M178" s="19"/>
      <c r="N178" s="19"/>
    </row>
    <row r="179" spans="1:14" x14ac:dyDescent="0.25">
      <c r="A179" s="19"/>
      <c r="B179" s="19"/>
      <c r="C179" s="19"/>
      <c r="D179" s="19"/>
      <c r="E179" s="19"/>
      <c r="F179" s="19"/>
      <c r="G179" s="19"/>
      <c r="H179" s="19"/>
      <c r="I179" s="190"/>
      <c r="J179" s="190"/>
      <c r="K179" s="190"/>
      <c r="L179" s="19"/>
      <c r="M179" s="19"/>
      <c r="N179" s="19"/>
    </row>
    <row r="180" spans="1:14" x14ac:dyDescent="0.25">
      <c r="A180" s="280" t="s">
        <v>27</v>
      </c>
      <c r="B180" s="280"/>
      <c r="C180" s="280"/>
      <c r="D180" s="19"/>
      <c r="E180" s="280" t="s">
        <v>3382</v>
      </c>
      <c r="F180" s="280"/>
      <c r="G180" s="280"/>
      <c r="H180" s="19"/>
      <c r="I180" s="190"/>
      <c r="J180" s="190"/>
      <c r="K180" s="190"/>
      <c r="L180" s="280" t="s">
        <v>69</v>
      </c>
      <c r="M180" s="280"/>
      <c r="N180" s="280"/>
    </row>
    <row r="181" spans="1:14" x14ac:dyDescent="0.25">
      <c r="A181" s="280"/>
      <c r="B181" s="280"/>
      <c r="C181" s="280"/>
      <c r="D181" s="19"/>
      <c r="E181" s="280"/>
      <c r="F181" s="280"/>
      <c r="G181" s="280"/>
      <c r="H181" s="19"/>
      <c r="I181" s="190"/>
      <c r="J181" s="190"/>
      <c r="K181" s="190"/>
      <c r="L181" s="280"/>
      <c r="M181" s="280"/>
      <c r="N181" s="280"/>
    </row>
    <row r="182" spans="1:14" x14ac:dyDescent="0.25">
      <c r="A182" s="300"/>
      <c r="B182" s="300"/>
      <c r="C182" s="300"/>
      <c r="D182" s="19"/>
      <c r="E182" s="300"/>
      <c r="F182" s="300"/>
      <c r="G182" s="300"/>
      <c r="H182" s="19"/>
      <c r="I182" s="190"/>
      <c r="J182" s="190"/>
      <c r="K182" s="190"/>
      <c r="L182" s="300"/>
      <c r="M182" s="300"/>
      <c r="N182" s="300"/>
    </row>
    <row r="183" spans="1:14" x14ac:dyDescent="0.25">
      <c r="A183" s="283" t="s">
        <v>1551</v>
      </c>
      <c r="B183" s="283"/>
      <c r="C183" s="283"/>
      <c r="D183" s="19"/>
      <c r="E183" s="283" t="s">
        <v>3415</v>
      </c>
      <c r="F183" s="283"/>
      <c r="G183" s="283"/>
      <c r="H183" s="19"/>
      <c r="I183" s="190"/>
      <c r="J183" s="190"/>
      <c r="K183" s="190"/>
      <c r="L183" s="283" t="s">
        <v>3584</v>
      </c>
      <c r="M183" s="283"/>
      <c r="N183" s="283"/>
    </row>
    <row r="184" spans="1:14" x14ac:dyDescent="0.25">
      <c r="A184" s="195"/>
      <c r="B184" s="195"/>
      <c r="C184" s="195"/>
      <c r="D184" s="19"/>
      <c r="E184" s="195"/>
      <c r="F184" s="195"/>
      <c r="G184" s="195"/>
      <c r="H184" s="19"/>
      <c r="I184" s="190"/>
      <c r="J184" s="190"/>
      <c r="K184" s="190"/>
      <c r="L184" s="195"/>
      <c r="M184" s="195"/>
      <c r="N184" s="195"/>
    </row>
    <row r="185" spans="1:14" x14ac:dyDescent="0.25">
      <c r="A185" s="195"/>
      <c r="B185" s="195"/>
      <c r="C185" s="195"/>
      <c r="D185" s="19"/>
      <c r="E185" s="195"/>
      <c r="F185" s="195"/>
      <c r="G185" s="195"/>
      <c r="H185" s="19"/>
      <c r="I185" s="190"/>
      <c r="J185" s="190"/>
      <c r="K185" s="190"/>
      <c r="L185" s="195"/>
      <c r="M185" s="195"/>
      <c r="N185" s="195"/>
    </row>
    <row r="186" spans="1:14" x14ac:dyDescent="0.25">
      <c r="A186" s="195"/>
      <c r="B186" s="195"/>
      <c r="C186" s="195"/>
      <c r="D186" s="19"/>
      <c r="E186" s="195"/>
      <c r="F186" s="195"/>
      <c r="G186" s="195"/>
      <c r="H186" s="19"/>
      <c r="I186" s="190"/>
      <c r="J186" s="190"/>
      <c r="K186" s="190"/>
      <c r="L186" s="195"/>
      <c r="M186" s="195"/>
      <c r="N186" s="195"/>
    </row>
    <row r="187" spans="1:14" x14ac:dyDescent="0.25">
      <c r="A187" s="195"/>
      <c r="B187" s="195"/>
      <c r="C187" s="195"/>
      <c r="D187" s="19"/>
      <c r="E187" s="195"/>
      <c r="F187" s="195"/>
      <c r="G187" s="195"/>
      <c r="H187" s="19"/>
      <c r="I187" s="190"/>
      <c r="J187" s="190"/>
      <c r="K187" s="190"/>
      <c r="L187" s="195"/>
      <c r="M187" s="195"/>
      <c r="N187" s="195"/>
    </row>
    <row r="188" spans="1:14" x14ac:dyDescent="0.25">
      <c r="A188" s="195"/>
      <c r="B188" s="195"/>
      <c r="C188" s="195"/>
      <c r="D188" s="19"/>
      <c r="E188" s="195"/>
      <c r="F188" s="195"/>
      <c r="G188" s="195"/>
      <c r="H188" s="19"/>
      <c r="I188" s="190"/>
      <c r="J188" s="190"/>
      <c r="K188" s="190"/>
      <c r="L188" s="195"/>
      <c r="M188" s="195"/>
      <c r="N188" s="195"/>
    </row>
    <row r="189" spans="1:14" x14ac:dyDescent="0.25">
      <c r="A189" s="195"/>
      <c r="B189" s="195"/>
      <c r="C189" s="195"/>
      <c r="D189" s="19"/>
      <c r="E189" s="195"/>
      <c r="F189" s="195"/>
      <c r="G189" s="195"/>
      <c r="H189" s="19"/>
      <c r="I189" s="190"/>
      <c r="J189" s="190"/>
      <c r="K189" s="190"/>
      <c r="L189" s="195"/>
      <c r="M189" s="195"/>
      <c r="N189" s="195"/>
    </row>
    <row r="190" spans="1:14" x14ac:dyDescent="0.25">
      <c r="A190" s="195"/>
      <c r="B190" s="195"/>
      <c r="C190" s="195"/>
      <c r="D190" s="19"/>
      <c r="E190" s="195"/>
      <c r="F190" s="195"/>
      <c r="G190" s="195"/>
      <c r="H190" s="19"/>
      <c r="I190" s="190"/>
      <c r="J190" s="190"/>
      <c r="K190" s="190"/>
      <c r="L190" s="195"/>
      <c r="M190" s="195"/>
      <c r="N190" s="195"/>
    </row>
    <row r="191" spans="1:14" x14ac:dyDescent="0.25">
      <c r="A191" s="195"/>
      <c r="B191" s="195"/>
      <c r="C191" s="195"/>
      <c r="D191" s="19"/>
      <c r="E191" s="195"/>
      <c r="F191" s="195"/>
      <c r="G191" s="195"/>
      <c r="H191" s="19"/>
      <c r="I191" s="190"/>
      <c r="J191" s="190"/>
      <c r="K191" s="190"/>
      <c r="L191" s="195"/>
      <c r="M191" s="195"/>
      <c r="N191" s="195"/>
    </row>
    <row r="192" spans="1:14" x14ac:dyDescent="0.25">
      <c r="A192" s="195"/>
      <c r="B192" s="195"/>
      <c r="C192" s="195"/>
      <c r="D192" s="19"/>
      <c r="E192" s="195"/>
      <c r="F192" s="195"/>
      <c r="G192" s="195"/>
      <c r="H192" s="19"/>
      <c r="I192" s="190"/>
      <c r="J192" s="190"/>
      <c r="K192" s="190"/>
      <c r="L192" s="195"/>
      <c r="M192" s="195"/>
      <c r="N192" s="195"/>
    </row>
    <row r="193" spans="1:14" x14ac:dyDescent="0.25">
      <c r="A193" s="195"/>
      <c r="B193" s="195"/>
      <c r="C193" s="195"/>
      <c r="D193" s="19"/>
      <c r="E193" s="195"/>
      <c r="F193" s="195"/>
      <c r="G193" s="195"/>
      <c r="H193" s="19"/>
      <c r="I193" s="190"/>
      <c r="J193" s="190"/>
      <c r="K193" s="190"/>
      <c r="L193" s="195"/>
      <c r="M193" s="195"/>
      <c r="N193" s="195"/>
    </row>
    <row r="194" spans="1:14" x14ac:dyDescent="0.25">
      <c r="A194" s="195"/>
      <c r="B194" s="195"/>
      <c r="C194" s="195"/>
      <c r="D194" s="19"/>
      <c r="E194" s="195"/>
      <c r="F194" s="195"/>
      <c r="G194" s="195"/>
      <c r="H194" s="19"/>
      <c r="I194" s="190"/>
      <c r="J194" s="190"/>
      <c r="K194" s="190"/>
      <c r="L194" s="195"/>
      <c r="M194" s="195"/>
      <c r="N194" s="195"/>
    </row>
    <row r="195" spans="1:14" x14ac:dyDescent="0.25">
      <c r="A195" s="195"/>
      <c r="B195" s="195"/>
      <c r="C195" s="195"/>
      <c r="D195" s="19"/>
      <c r="E195" s="195"/>
      <c r="F195" s="195"/>
      <c r="G195" s="195"/>
      <c r="H195" s="19"/>
      <c r="I195" s="190"/>
      <c r="J195" s="190"/>
      <c r="K195" s="190"/>
      <c r="L195" s="195"/>
      <c r="M195" s="195"/>
      <c r="N195" s="195"/>
    </row>
    <row r="196" spans="1:14" ht="15.75" x14ac:dyDescent="0.25">
      <c r="A196" s="293" t="s">
        <v>688</v>
      </c>
      <c r="B196" s="293"/>
      <c r="C196" s="293"/>
      <c r="D196" s="293"/>
      <c r="E196" s="293"/>
      <c r="F196" s="293"/>
      <c r="G196" s="293"/>
      <c r="H196" s="293"/>
      <c r="I196" s="293"/>
      <c r="J196" s="293"/>
      <c r="K196" s="293"/>
      <c r="L196" s="293"/>
      <c r="M196" s="293"/>
      <c r="N196" s="293"/>
    </row>
    <row r="197" spans="1:14" ht="15.75" x14ac:dyDescent="0.25">
      <c r="A197" s="293" t="s">
        <v>3316</v>
      </c>
      <c r="B197" s="293"/>
      <c r="C197" s="293"/>
      <c r="D197" s="293"/>
      <c r="E197" s="293"/>
      <c r="F197" s="293"/>
      <c r="G197" s="293"/>
      <c r="H197" s="293"/>
      <c r="I197" s="293"/>
      <c r="J197" s="293"/>
      <c r="K197" s="293"/>
      <c r="L197" s="293"/>
      <c r="M197" s="293"/>
      <c r="N197" s="293"/>
    </row>
    <row r="198" spans="1:14" x14ac:dyDescent="0.25">
      <c r="A198" s="294" t="s">
        <v>3411</v>
      </c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  <c r="L198" s="294"/>
      <c r="M198" s="294"/>
      <c r="N198" s="294"/>
    </row>
    <row r="199" spans="1:14" x14ac:dyDescent="0.25">
      <c r="A199" s="29"/>
      <c r="B199" s="294" t="s">
        <v>0</v>
      </c>
      <c r="C199" s="294"/>
      <c r="D199" s="300" t="s">
        <v>1553</v>
      </c>
      <c r="E199" s="324"/>
      <c r="F199" s="324"/>
      <c r="G199" s="29"/>
      <c r="H199" s="29"/>
      <c r="I199" s="29"/>
      <c r="J199" s="29"/>
      <c r="K199" s="29"/>
    </row>
    <row r="201" spans="1:14" x14ac:dyDescent="0.25">
      <c r="A201" s="131" t="s">
        <v>66</v>
      </c>
      <c r="B201" s="296" t="s">
        <v>1</v>
      </c>
      <c r="C201" s="297"/>
      <c r="D201" s="297"/>
      <c r="E201" s="297"/>
      <c r="F201" s="131" t="s">
        <v>2</v>
      </c>
      <c r="G201" s="297" t="s">
        <v>3</v>
      </c>
      <c r="H201" s="298"/>
      <c r="I201" s="278" t="s">
        <v>4</v>
      </c>
      <c r="J201" s="278"/>
      <c r="K201" s="278"/>
      <c r="L201" s="296" t="s">
        <v>5</v>
      </c>
      <c r="M201" s="297"/>
      <c r="N201" s="298"/>
    </row>
    <row r="202" spans="1:14" x14ac:dyDescent="0.25">
      <c r="A202" s="132" t="s">
        <v>67</v>
      </c>
      <c r="B202" s="299"/>
      <c r="C202" s="300"/>
      <c r="D202" s="300"/>
      <c r="E202" s="300"/>
      <c r="F202" s="259"/>
      <c r="G202" s="300"/>
      <c r="H202" s="301"/>
      <c r="I202" s="198" t="s">
        <v>6</v>
      </c>
      <c r="J202" s="198" t="s">
        <v>7</v>
      </c>
      <c r="K202" s="198" t="s">
        <v>8</v>
      </c>
      <c r="L202" s="299"/>
      <c r="M202" s="300"/>
      <c r="N202" s="301"/>
    </row>
    <row r="203" spans="1:14" x14ac:dyDescent="0.25">
      <c r="A203" s="243">
        <v>3696</v>
      </c>
      <c r="B203" s="284" t="s">
        <v>1989</v>
      </c>
      <c r="C203" s="285"/>
      <c r="D203" s="285"/>
      <c r="E203" s="286"/>
      <c r="F203" s="193"/>
      <c r="G203" s="361">
        <v>2350992055056</v>
      </c>
      <c r="H203" s="362"/>
      <c r="I203" s="193" t="s">
        <v>9</v>
      </c>
      <c r="J203" s="193"/>
      <c r="K203" s="193"/>
      <c r="L203" s="277"/>
      <c r="M203" s="277"/>
      <c r="N203" s="277"/>
    </row>
    <row r="204" spans="1:14" x14ac:dyDescent="0.25">
      <c r="A204" s="243">
        <v>3697</v>
      </c>
      <c r="B204" s="284" t="s">
        <v>1990</v>
      </c>
      <c r="C204" s="285"/>
      <c r="D204" s="285"/>
      <c r="E204" s="286"/>
      <c r="F204" s="193" t="s">
        <v>1991</v>
      </c>
      <c r="G204" s="290"/>
      <c r="H204" s="292"/>
      <c r="I204" s="193" t="s">
        <v>9</v>
      </c>
      <c r="J204" s="193"/>
      <c r="K204" s="193"/>
      <c r="L204" s="290"/>
      <c r="M204" s="291"/>
      <c r="N204" s="292"/>
    </row>
    <row r="205" spans="1:14" x14ac:dyDescent="0.25">
      <c r="A205" s="243">
        <v>3698</v>
      </c>
      <c r="B205" s="284" t="s">
        <v>2838</v>
      </c>
      <c r="C205" s="285"/>
      <c r="D205" s="285"/>
      <c r="E205" s="286"/>
      <c r="F205" s="193" t="s">
        <v>1992</v>
      </c>
      <c r="G205" s="347"/>
      <c r="H205" s="348"/>
      <c r="I205" s="193" t="s">
        <v>9</v>
      </c>
      <c r="J205" s="193"/>
      <c r="K205" s="193"/>
      <c r="L205" s="290"/>
      <c r="M205" s="291"/>
      <c r="N205" s="292"/>
    </row>
    <row r="206" spans="1:14" x14ac:dyDescent="0.25">
      <c r="A206" s="121"/>
      <c r="B206" s="336" t="s">
        <v>2839</v>
      </c>
      <c r="C206" s="337"/>
      <c r="D206" s="337"/>
      <c r="E206" s="338"/>
      <c r="F206" s="202"/>
      <c r="G206" s="333"/>
      <c r="H206" s="334"/>
      <c r="I206" s="202" t="s">
        <v>9</v>
      </c>
      <c r="J206" s="193"/>
      <c r="K206" s="193"/>
      <c r="L206" s="290"/>
      <c r="M206" s="291"/>
      <c r="N206" s="292"/>
    </row>
    <row r="207" spans="1:14" x14ac:dyDescent="0.25">
      <c r="A207" s="121"/>
      <c r="B207" s="336" t="s">
        <v>3265</v>
      </c>
      <c r="C207" s="337"/>
      <c r="D207" s="337"/>
      <c r="E207" s="338"/>
      <c r="F207" s="217" t="s">
        <v>3266</v>
      </c>
      <c r="G207" s="333" t="s">
        <v>3267</v>
      </c>
      <c r="H207" s="334"/>
      <c r="I207" s="202" t="s">
        <v>9</v>
      </c>
      <c r="J207" s="193"/>
      <c r="K207" s="193"/>
      <c r="L207" s="277"/>
      <c r="M207" s="277"/>
      <c r="N207" s="277"/>
    </row>
    <row r="208" spans="1:14" x14ac:dyDescent="0.25">
      <c r="A208" s="243">
        <v>4719</v>
      </c>
      <c r="B208" s="336" t="s">
        <v>2942</v>
      </c>
      <c r="C208" s="337"/>
      <c r="D208" s="337"/>
      <c r="E208" s="338"/>
      <c r="F208" s="193">
        <v>5415</v>
      </c>
      <c r="G208" s="290" t="s">
        <v>2945</v>
      </c>
      <c r="H208" s="292"/>
      <c r="I208" s="193" t="s">
        <v>9</v>
      </c>
      <c r="J208" s="193"/>
      <c r="K208" s="193"/>
      <c r="L208" s="277"/>
      <c r="M208" s="277"/>
      <c r="N208" s="277"/>
    </row>
    <row r="209" spans="1:16" x14ac:dyDescent="0.25">
      <c r="A209" s="243">
        <v>4720</v>
      </c>
      <c r="B209" s="284" t="s">
        <v>2943</v>
      </c>
      <c r="C209" s="285"/>
      <c r="D209" s="285"/>
      <c r="E209" s="286"/>
      <c r="F209" s="193"/>
      <c r="G209" s="290"/>
      <c r="H209" s="292"/>
      <c r="I209" s="193" t="s">
        <v>9</v>
      </c>
      <c r="J209" s="193"/>
      <c r="K209" s="193"/>
      <c r="L209" s="277"/>
      <c r="M209" s="277"/>
      <c r="N209" s="277"/>
    </row>
    <row r="210" spans="1:16" x14ac:dyDescent="0.25">
      <c r="A210" s="243">
        <v>4721</v>
      </c>
      <c r="B210" s="284" t="s">
        <v>2944</v>
      </c>
      <c r="C210" s="285"/>
      <c r="D210" s="285"/>
      <c r="E210" s="286"/>
      <c r="F210" s="217"/>
      <c r="G210" s="361"/>
      <c r="H210" s="362"/>
      <c r="I210" s="193" t="s">
        <v>9</v>
      </c>
      <c r="J210" s="193"/>
      <c r="K210" s="193"/>
      <c r="L210" s="277"/>
      <c r="M210" s="277"/>
      <c r="N210" s="277"/>
    </row>
    <row r="211" spans="1:16" x14ac:dyDescent="0.25">
      <c r="A211" s="123">
        <v>1479</v>
      </c>
      <c r="B211" s="317" t="s">
        <v>1292</v>
      </c>
      <c r="C211" s="318"/>
      <c r="D211" s="318"/>
      <c r="E211" s="319"/>
      <c r="F211" s="192"/>
      <c r="G211" s="365">
        <v>940401037358</v>
      </c>
      <c r="H211" s="365"/>
      <c r="I211" s="192" t="s">
        <v>9</v>
      </c>
      <c r="J211" s="193"/>
      <c r="K211" s="193"/>
      <c r="L211" s="277"/>
      <c r="M211" s="277"/>
      <c r="N211" s="277"/>
    </row>
    <row r="212" spans="1:16" x14ac:dyDescent="0.25">
      <c r="A212" s="123">
        <v>4750</v>
      </c>
      <c r="B212" s="317" t="s">
        <v>2981</v>
      </c>
      <c r="C212" s="318"/>
      <c r="D212" s="318"/>
      <c r="E212" s="319"/>
      <c r="F212" s="192" t="s">
        <v>2982</v>
      </c>
      <c r="G212" s="320"/>
      <c r="H212" s="321"/>
      <c r="I212" s="192" t="s">
        <v>9</v>
      </c>
      <c r="J212" s="193"/>
      <c r="K212" s="193"/>
      <c r="L212" s="290"/>
      <c r="M212" s="291"/>
      <c r="N212" s="292"/>
    </row>
    <row r="213" spans="1:16" x14ac:dyDescent="0.25">
      <c r="A213" s="123">
        <v>4773</v>
      </c>
      <c r="B213" s="317" t="s">
        <v>2865</v>
      </c>
      <c r="C213" s="318"/>
      <c r="D213" s="318"/>
      <c r="E213" s="319"/>
      <c r="F213" s="192"/>
      <c r="G213" s="366"/>
      <c r="H213" s="367"/>
      <c r="I213" s="192" t="s">
        <v>9</v>
      </c>
      <c r="J213" s="193"/>
      <c r="K213" s="193"/>
      <c r="L213" s="290"/>
      <c r="M213" s="291"/>
      <c r="N213" s="292"/>
    </row>
    <row r="214" spans="1:16" x14ac:dyDescent="0.25">
      <c r="A214" s="123">
        <v>3488</v>
      </c>
      <c r="B214" s="317" t="s">
        <v>2877</v>
      </c>
      <c r="C214" s="318"/>
      <c r="D214" s="318"/>
      <c r="E214" s="319"/>
      <c r="F214" s="146" t="s">
        <v>2878</v>
      </c>
      <c r="G214" s="368">
        <v>217803400891</v>
      </c>
      <c r="H214" s="369"/>
      <c r="I214" s="192"/>
      <c r="J214" s="192"/>
      <c r="K214" s="192"/>
      <c r="L214" s="290"/>
      <c r="M214" s="291"/>
      <c r="N214" s="292"/>
    </row>
    <row r="215" spans="1:16" x14ac:dyDescent="0.25">
      <c r="A215" s="243"/>
      <c r="B215" s="284" t="s">
        <v>3531</v>
      </c>
      <c r="C215" s="285"/>
      <c r="D215" s="285"/>
      <c r="E215" s="286"/>
      <c r="F215" s="193"/>
      <c r="G215" s="290"/>
      <c r="H215" s="292"/>
      <c r="I215" s="193"/>
      <c r="J215" s="193"/>
      <c r="K215" s="193"/>
      <c r="L215" s="277"/>
      <c r="M215" s="277"/>
      <c r="N215" s="277"/>
    </row>
    <row r="216" spans="1:16" x14ac:dyDescent="0.25">
      <c r="A216" s="243"/>
      <c r="B216" s="284" t="s">
        <v>3533</v>
      </c>
      <c r="C216" s="285"/>
      <c r="D216" s="285"/>
      <c r="E216" s="286"/>
      <c r="F216" s="217"/>
      <c r="G216" s="361"/>
      <c r="H216" s="362"/>
      <c r="I216" s="193"/>
      <c r="J216" s="193"/>
      <c r="K216" s="193"/>
      <c r="L216" s="277"/>
      <c r="M216" s="277"/>
      <c r="N216" s="277"/>
      <c r="P216" s="1">
        <v>1</v>
      </c>
    </row>
    <row r="217" spans="1:16" x14ac:dyDescent="0.25">
      <c r="A217" s="123"/>
      <c r="B217" s="317" t="s">
        <v>3537</v>
      </c>
      <c r="C217" s="318"/>
      <c r="D217" s="318"/>
      <c r="E217" s="319"/>
      <c r="F217" s="192"/>
      <c r="G217" s="365"/>
      <c r="H217" s="365"/>
      <c r="I217" s="192"/>
      <c r="J217" s="216"/>
      <c r="K217" s="216"/>
      <c r="L217" s="316"/>
      <c r="M217" s="316"/>
      <c r="N217" s="316"/>
    </row>
    <row r="218" spans="1:16" x14ac:dyDescent="0.25">
      <c r="A218" s="123"/>
      <c r="B218" s="317"/>
      <c r="C218" s="318"/>
      <c r="D218" s="318"/>
      <c r="E218" s="319"/>
      <c r="F218" s="192"/>
      <c r="G218" s="320"/>
      <c r="H218" s="321"/>
      <c r="I218" s="192"/>
      <c r="J218" s="193"/>
      <c r="K218" s="193"/>
      <c r="L218" s="290"/>
      <c r="M218" s="291"/>
      <c r="N218" s="292"/>
    </row>
    <row r="219" spans="1:16" x14ac:dyDescent="0.25">
      <c r="A219" s="123"/>
      <c r="B219" s="317"/>
      <c r="C219" s="318"/>
      <c r="D219" s="318"/>
      <c r="E219" s="319"/>
      <c r="F219" s="192"/>
      <c r="G219" s="366"/>
      <c r="H219" s="367"/>
      <c r="I219" s="192"/>
      <c r="J219" s="193"/>
      <c r="K219" s="193"/>
      <c r="L219" s="290"/>
      <c r="M219" s="291"/>
      <c r="N219" s="292"/>
    </row>
    <row r="220" spans="1:16" x14ac:dyDescent="0.25">
      <c r="A220" s="138"/>
      <c r="B220" s="370"/>
      <c r="C220" s="371"/>
      <c r="D220" s="371"/>
      <c r="E220" s="372"/>
      <c r="F220" s="198"/>
      <c r="G220" s="356"/>
      <c r="H220" s="357"/>
      <c r="I220" s="198"/>
      <c r="J220" s="193"/>
      <c r="K220" s="193"/>
      <c r="L220" s="290"/>
      <c r="M220" s="291"/>
      <c r="N220" s="292"/>
    </row>
    <row r="221" spans="1:16" x14ac:dyDescent="0.25">
      <c r="A221" s="243"/>
      <c r="B221" s="284"/>
      <c r="C221" s="285"/>
      <c r="D221" s="285"/>
      <c r="E221" s="286"/>
      <c r="F221" s="193"/>
      <c r="G221" s="290"/>
      <c r="H221" s="292"/>
      <c r="I221" s="193"/>
      <c r="J221" s="193"/>
      <c r="K221" s="193"/>
      <c r="L221" s="290"/>
      <c r="M221" s="291"/>
      <c r="N221" s="292"/>
    </row>
    <row r="222" spans="1:16" x14ac:dyDescent="0.25">
      <c r="A222" s="243"/>
      <c r="B222" s="284"/>
      <c r="C222" s="285"/>
      <c r="D222" s="285"/>
      <c r="E222" s="286"/>
      <c r="F222" s="217"/>
      <c r="G222" s="361"/>
      <c r="H222" s="362"/>
      <c r="I222" s="193"/>
      <c r="J222" s="193"/>
      <c r="K222" s="193"/>
      <c r="L222" s="290"/>
      <c r="M222" s="291"/>
      <c r="N222" s="292"/>
    </row>
    <row r="223" spans="1:16" x14ac:dyDescent="0.25">
      <c r="A223" s="304" t="s">
        <v>64</v>
      </c>
      <c r="B223" s="304"/>
      <c r="C223" s="304"/>
      <c r="D223" s="304"/>
      <c r="E223" s="133"/>
      <c r="F223" s="190"/>
      <c r="G223" s="280"/>
      <c r="H223" s="280"/>
      <c r="I223" s="190"/>
      <c r="J223" s="190"/>
      <c r="K223" s="190"/>
      <c r="L223" s="280"/>
      <c r="M223" s="280"/>
      <c r="N223" s="280"/>
    </row>
    <row r="224" spans="1:16" x14ac:dyDescent="0.25">
      <c r="A224" s="281" t="s">
        <v>631</v>
      </c>
      <c r="B224" s="281"/>
      <c r="C224" s="281"/>
      <c r="D224" s="281"/>
      <c r="E224" s="281"/>
      <c r="F224" s="281"/>
      <c r="G224" s="281"/>
      <c r="H224" s="281"/>
      <c r="I224" s="281"/>
      <c r="J224" s="281"/>
      <c r="K224" s="281"/>
      <c r="L224" s="281"/>
      <c r="M224" s="281"/>
      <c r="N224" s="281"/>
    </row>
    <row r="225" spans="1:14" x14ac:dyDescent="0.25">
      <c r="A225" s="280"/>
      <c r="B225" s="280"/>
      <c r="C225" s="280"/>
      <c r="D225" s="19"/>
      <c r="E225" s="19"/>
      <c r="F225" s="280"/>
      <c r="G225" s="280"/>
      <c r="H225" s="19"/>
      <c r="I225" s="190"/>
      <c r="J225" s="190"/>
      <c r="K225" s="190"/>
      <c r="L225" s="280"/>
      <c r="M225" s="280"/>
      <c r="N225" s="280"/>
    </row>
    <row r="226" spans="1:14" x14ac:dyDescent="0.25">
      <c r="A226" s="283" t="s">
        <v>981</v>
      </c>
      <c r="B226" s="283"/>
      <c r="C226" s="283"/>
      <c r="D226" s="283"/>
      <c r="E226" s="283"/>
      <c r="F226" s="283"/>
      <c r="G226" s="283"/>
      <c r="H226" s="305" t="s">
        <v>25</v>
      </c>
      <c r="I226" s="305"/>
      <c r="J226" s="305"/>
      <c r="K226" s="305"/>
      <c r="L226" s="198">
        <v>16</v>
      </c>
      <c r="M226" s="34"/>
      <c r="N226" s="34"/>
    </row>
    <row r="227" spans="1:14" x14ac:dyDescent="0.25">
      <c r="A227" s="282"/>
      <c r="B227" s="282"/>
      <c r="C227" s="282"/>
      <c r="D227" s="282"/>
      <c r="E227" s="19"/>
      <c r="F227" s="190"/>
      <c r="G227" s="19"/>
      <c r="H227" s="19"/>
      <c r="I227" s="190"/>
      <c r="J227" s="190"/>
      <c r="K227" s="190"/>
      <c r="L227" s="19"/>
      <c r="M227" s="19"/>
      <c r="N227" s="19"/>
    </row>
    <row r="228" spans="1:14" x14ac:dyDescent="0.25">
      <c r="A228" s="19"/>
      <c r="B228" s="19"/>
      <c r="C228" s="19"/>
      <c r="D228" s="19"/>
      <c r="E228" s="19"/>
      <c r="F228" s="19"/>
      <c r="G228" s="19"/>
      <c r="H228" s="19"/>
      <c r="I228" s="190"/>
      <c r="J228" s="190"/>
      <c r="K228" s="190"/>
      <c r="L228" s="19"/>
      <c r="M228" s="19"/>
      <c r="N228" s="19"/>
    </row>
    <row r="229" spans="1:14" x14ac:dyDescent="0.25">
      <c r="A229" s="280" t="s">
        <v>27</v>
      </c>
      <c r="B229" s="280"/>
      <c r="C229" s="280"/>
      <c r="D229" s="19"/>
      <c r="E229" s="280" t="s">
        <v>3416</v>
      </c>
      <c r="F229" s="280"/>
      <c r="G229" s="280"/>
      <c r="H229" s="19"/>
      <c r="I229" s="190"/>
      <c r="J229" s="190"/>
      <c r="K229" s="190"/>
      <c r="L229" s="280" t="s">
        <v>69</v>
      </c>
      <c r="M229" s="280"/>
      <c r="N229" s="280"/>
    </row>
    <row r="230" spans="1:14" x14ac:dyDescent="0.25">
      <c r="A230" s="280"/>
      <c r="B230" s="280"/>
      <c r="C230" s="280"/>
      <c r="D230" s="19"/>
      <c r="E230" s="280"/>
      <c r="F230" s="280"/>
      <c r="G230" s="280"/>
      <c r="H230" s="19"/>
      <c r="I230" s="190"/>
      <c r="J230" s="190"/>
      <c r="K230" s="190"/>
      <c r="L230" s="280"/>
      <c r="M230" s="280"/>
      <c r="N230" s="280"/>
    </row>
    <row r="231" spans="1:14" x14ac:dyDescent="0.25">
      <c r="A231" s="300"/>
      <c r="B231" s="300"/>
      <c r="C231" s="300"/>
      <c r="D231" s="19"/>
      <c r="E231" s="300"/>
      <c r="F231" s="300"/>
      <c r="G231" s="300"/>
      <c r="H231" s="19"/>
      <c r="I231" s="190"/>
      <c r="J231" s="190"/>
      <c r="K231" s="190"/>
      <c r="L231" s="300"/>
      <c r="M231" s="300"/>
      <c r="N231" s="300"/>
    </row>
    <row r="232" spans="1:14" x14ac:dyDescent="0.25">
      <c r="A232" s="283" t="s">
        <v>1551</v>
      </c>
      <c r="B232" s="283"/>
      <c r="C232" s="283"/>
      <c r="D232" s="19"/>
      <c r="E232" s="283" t="s">
        <v>3359</v>
      </c>
      <c r="F232" s="283"/>
      <c r="G232" s="283"/>
      <c r="H232" s="19"/>
      <c r="I232" s="190"/>
      <c r="J232" s="190"/>
      <c r="K232" s="190"/>
      <c r="L232" s="283" t="s">
        <v>3584</v>
      </c>
      <c r="M232" s="283"/>
      <c r="N232" s="283"/>
    </row>
    <row r="235" spans="1:14" ht="21" x14ac:dyDescent="0.35">
      <c r="L235" s="147">
        <f>+L226+L177+L128+L79+L31</f>
        <v>95</v>
      </c>
    </row>
    <row r="270" spans="1:14" x14ac:dyDescent="0.25">
      <c r="A270" s="280"/>
      <c r="B270" s="280"/>
      <c r="C270" s="280"/>
      <c r="D270" s="19"/>
      <c r="E270" s="280"/>
      <c r="F270" s="280"/>
      <c r="G270" s="280"/>
      <c r="H270" s="19"/>
      <c r="I270" s="190"/>
      <c r="J270" s="190"/>
      <c r="K270" s="190"/>
      <c r="L270" s="19"/>
      <c r="M270" s="19"/>
      <c r="N270" s="19"/>
    </row>
    <row r="288" ht="15" customHeight="1" x14ac:dyDescent="0.25"/>
  </sheetData>
  <mergeCells count="469">
    <mergeCell ref="A224:N224"/>
    <mergeCell ref="A225:C225"/>
    <mergeCell ref="F225:G225"/>
    <mergeCell ref="L225:N225"/>
    <mergeCell ref="A226:G226"/>
    <mergeCell ref="H226:K226"/>
    <mergeCell ref="A232:C232"/>
    <mergeCell ref="E232:G232"/>
    <mergeCell ref="L232:N232"/>
    <mergeCell ref="A227:D227"/>
    <mergeCell ref="A229:C229"/>
    <mergeCell ref="E229:G229"/>
    <mergeCell ref="L229:N229"/>
    <mergeCell ref="A230:C230"/>
    <mergeCell ref="E230:G230"/>
    <mergeCell ref="L230:N230"/>
    <mergeCell ref="A231:C231"/>
    <mergeCell ref="E231:G231"/>
    <mergeCell ref="L231:N231"/>
    <mergeCell ref="A223:D223"/>
    <mergeCell ref="G223:H223"/>
    <mergeCell ref="L223:N223"/>
    <mergeCell ref="B213:E213"/>
    <mergeCell ref="G213:H213"/>
    <mergeCell ref="L213:N213"/>
    <mergeCell ref="B214:E214"/>
    <mergeCell ref="G214:H214"/>
    <mergeCell ref="L214:N214"/>
    <mergeCell ref="B215:E215"/>
    <mergeCell ref="G215:H215"/>
    <mergeCell ref="L215:N215"/>
    <mergeCell ref="B217:E217"/>
    <mergeCell ref="B218:E218"/>
    <mergeCell ref="B219:E219"/>
    <mergeCell ref="B220:E220"/>
    <mergeCell ref="B221:E221"/>
    <mergeCell ref="B222:E222"/>
    <mergeCell ref="G217:H217"/>
    <mergeCell ref="G218:H218"/>
    <mergeCell ref="G219:H219"/>
    <mergeCell ref="B216:E216"/>
    <mergeCell ref="G216:H216"/>
    <mergeCell ref="L216:N216"/>
    <mergeCell ref="B210:E210"/>
    <mergeCell ref="G210:H210"/>
    <mergeCell ref="L210:N210"/>
    <mergeCell ref="B211:E211"/>
    <mergeCell ref="G211:H211"/>
    <mergeCell ref="L211:N211"/>
    <mergeCell ref="B212:E212"/>
    <mergeCell ref="G212:H212"/>
    <mergeCell ref="L212:N212"/>
    <mergeCell ref="B207:E207"/>
    <mergeCell ref="G207:H207"/>
    <mergeCell ref="L207:N207"/>
    <mergeCell ref="B208:E208"/>
    <mergeCell ref="G208:H208"/>
    <mergeCell ref="L208:N208"/>
    <mergeCell ref="B209:E209"/>
    <mergeCell ref="G209:H209"/>
    <mergeCell ref="L209:N209"/>
    <mergeCell ref="B204:E204"/>
    <mergeCell ref="G204:H204"/>
    <mergeCell ref="L204:N204"/>
    <mergeCell ref="B205:E205"/>
    <mergeCell ref="G205:H205"/>
    <mergeCell ref="L205:N205"/>
    <mergeCell ref="B206:E206"/>
    <mergeCell ref="G206:H206"/>
    <mergeCell ref="L206:N206"/>
    <mergeCell ref="B201:E201"/>
    <mergeCell ref="G201:H201"/>
    <mergeCell ref="I201:K201"/>
    <mergeCell ref="L201:N201"/>
    <mergeCell ref="B202:E202"/>
    <mergeCell ref="G202:H202"/>
    <mergeCell ref="L202:N202"/>
    <mergeCell ref="B203:E203"/>
    <mergeCell ref="G203:H203"/>
    <mergeCell ref="L203:N203"/>
    <mergeCell ref="B199:C199"/>
    <mergeCell ref="D199:F199"/>
    <mergeCell ref="A181:C181"/>
    <mergeCell ref="E181:G181"/>
    <mergeCell ref="L181:N181"/>
    <mergeCell ref="A182:C182"/>
    <mergeCell ref="E182:G182"/>
    <mergeCell ref="L182:N182"/>
    <mergeCell ref="A183:C183"/>
    <mergeCell ref="E183:G183"/>
    <mergeCell ref="L183:N183"/>
    <mergeCell ref="A177:G177"/>
    <mergeCell ref="H177:K177"/>
    <mergeCell ref="A178:D178"/>
    <mergeCell ref="A180:C180"/>
    <mergeCell ref="E180:G180"/>
    <mergeCell ref="L180:N180"/>
    <mergeCell ref="A196:N196"/>
    <mergeCell ref="A197:N197"/>
    <mergeCell ref="A198:N198"/>
    <mergeCell ref="B167:E167"/>
    <mergeCell ref="G167:H167"/>
    <mergeCell ref="L167:N167"/>
    <mergeCell ref="A174:D174"/>
    <mergeCell ref="G174:H174"/>
    <mergeCell ref="L174:N174"/>
    <mergeCell ref="A175:N175"/>
    <mergeCell ref="A176:C176"/>
    <mergeCell ref="F176:G176"/>
    <mergeCell ref="L176:N176"/>
    <mergeCell ref="B173:E173"/>
    <mergeCell ref="L173:N173"/>
    <mergeCell ref="G173:H173"/>
    <mergeCell ref="B164:E164"/>
    <mergeCell ref="G164:H164"/>
    <mergeCell ref="L164:N164"/>
    <mergeCell ref="B165:E165"/>
    <mergeCell ref="G165:H165"/>
    <mergeCell ref="L165:N165"/>
    <mergeCell ref="B166:E166"/>
    <mergeCell ref="G166:H166"/>
    <mergeCell ref="L166:N166"/>
    <mergeCell ref="B161:E161"/>
    <mergeCell ref="G161:H161"/>
    <mergeCell ref="L161:N161"/>
    <mergeCell ref="B162:E162"/>
    <mergeCell ref="G162:H162"/>
    <mergeCell ref="L162:N162"/>
    <mergeCell ref="B163:E163"/>
    <mergeCell ref="G163:H163"/>
    <mergeCell ref="L163:N163"/>
    <mergeCell ref="B158:E158"/>
    <mergeCell ref="G158:H158"/>
    <mergeCell ref="L158:N158"/>
    <mergeCell ref="B159:E159"/>
    <mergeCell ref="G159:H159"/>
    <mergeCell ref="L159:N159"/>
    <mergeCell ref="B160:E160"/>
    <mergeCell ref="G160:H160"/>
    <mergeCell ref="L160:N160"/>
    <mergeCell ref="B155:E155"/>
    <mergeCell ref="G155:H155"/>
    <mergeCell ref="L155:N155"/>
    <mergeCell ref="B156:E156"/>
    <mergeCell ref="G156:H156"/>
    <mergeCell ref="L156:N156"/>
    <mergeCell ref="B157:E157"/>
    <mergeCell ref="G157:H157"/>
    <mergeCell ref="L157:N157"/>
    <mergeCell ref="B152:E152"/>
    <mergeCell ref="G152:H152"/>
    <mergeCell ref="I152:K152"/>
    <mergeCell ref="L152:N152"/>
    <mergeCell ref="B153:E153"/>
    <mergeCell ref="G153:H153"/>
    <mergeCell ref="L153:N153"/>
    <mergeCell ref="B154:E154"/>
    <mergeCell ref="G154:H154"/>
    <mergeCell ref="L154:N154"/>
    <mergeCell ref="B150:C150"/>
    <mergeCell ref="D150:F150"/>
    <mergeCell ref="L131:N131"/>
    <mergeCell ref="A132:C132"/>
    <mergeCell ref="E132:G132"/>
    <mergeCell ref="L132:N132"/>
    <mergeCell ref="A133:C133"/>
    <mergeCell ref="E133:G133"/>
    <mergeCell ref="L133:N133"/>
    <mergeCell ref="A134:C134"/>
    <mergeCell ref="L105:N105"/>
    <mergeCell ref="B118:E118"/>
    <mergeCell ref="G118:H118"/>
    <mergeCell ref="L118:N118"/>
    <mergeCell ref="G116:H116"/>
    <mergeCell ref="L116:N116"/>
    <mergeCell ref="B114:E114"/>
    <mergeCell ref="G114:H114"/>
    <mergeCell ref="L114:N114"/>
    <mergeCell ref="L115:N115"/>
    <mergeCell ref="B112:E112"/>
    <mergeCell ref="G112:H112"/>
    <mergeCell ref="L112:N112"/>
    <mergeCell ref="L107:N107"/>
    <mergeCell ref="G113:H113"/>
    <mergeCell ref="L113:N113"/>
    <mergeCell ref="B116:E116"/>
    <mergeCell ref="L106:N106"/>
    <mergeCell ref="L109:N109"/>
    <mergeCell ref="L111:N111"/>
    <mergeCell ref="H128:K128"/>
    <mergeCell ref="A125:D125"/>
    <mergeCell ref="G125:H125"/>
    <mergeCell ref="L125:N125"/>
    <mergeCell ref="A127:C127"/>
    <mergeCell ref="F127:G127"/>
    <mergeCell ref="L127:N127"/>
    <mergeCell ref="A126:N126"/>
    <mergeCell ref="A128:G128"/>
    <mergeCell ref="B120:E120"/>
    <mergeCell ref="G120:H120"/>
    <mergeCell ref="L120:N120"/>
    <mergeCell ref="B119:E119"/>
    <mergeCell ref="G119:H119"/>
    <mergeCell ref="B117:E117"/>
    <mergeCell ref="G117:H117"/>
    <mergeCell ref="L117:N117"/>
    <mergeCell ref="L108:N108"/>
    <mergeCell ref="G115:H115"/>
    <mergeCell ref="L119:N119"/>
    <mergeCell ref="B113:E113"/>
    <mergeCell ref="B110:E110"/>
    <mergeCell ref="G110:H110"/>
    <mergeCell ref="B111:E111"/>
    <mergeCell ref="G111:H111"/>
    <mergeCell ref="B108:E108"/>
    <mergeCell ref="G108:H108"/>
    <mergeCell ref="B109:E109"/>
    <mergeCell ref="G109:H109"/>
    <mergeCell ref="L85:N85"/>
    <mergeCell ref="A83:C83"/>
    <mergeCell ref="E83:G83"/>
    <mergeCell ref="L83:N83"/>
    <mergeCell ref="A84:C84"/>
    <mergeCell ref="E84:G84"/>
    <mergeCell ref="L84:N84"/>
    <mergeCell ref="L82:N82"/>
    <mergeCell ref="L104:N104"/>
    <mergeCell ref="A98:N98"/>
    <mergeCell ref="A99:N99"/>
    <mergeCell ref="A100:N100"/>
    <mergeCell ref="B101:C101"/>
    <mergeCell ref="L103:N103"/>
    <mergeCell ref="I103:K103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0:E10"/>
    <mergeCell ref="G10:H10"/>
    <mergeCell ref="L10:N10"/>
    <mergeCell ref="B11:E11"/>
    <mergeCell ref="G11:H11"/>
    <mergeCell ref="L11:N11"/>
    <mergeCell ref="B9:E9"/>
    <mergeCell ref="G9:H9"/>
    <mergeCell ref="L9:N9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8:E18"/>
    <mergeCell ref="G18:H18"/>
    <mergeCell ref="L18:N18"/>
    <mergeCell ref="B16:E16"/>
    <mergeCell ref="G16:H16"/>
    <mergeCell ref="L16:N16"/>
    <mergeCell ref="B17:E17"/>
    <mergeCell ref="G17:H17"/>
    <mergeCell ref="L17:N17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A30:C30"/>
    <mergeCell ref="F30:G30"/>
    <mergeCell ref="L30:N30"/>
    <mergeCell ref="A31:G31"/>
    <mergeCell ref="H31:K31"/>
    <mergeCell ref="B23:E23"/>
    <mergeCell ref="G23:H23"/>
    <mergeCell ref="L23:N23"/>
    <mergeCell ref="A28:D28"/>
    <mergeCell ref="G28:H28"/>
    <mergeCell ref="L28:N28"/>
    <mergeCell ref="A29:N29"/>
    <mergeCell ref="B24:E24"/>
    <mergeCell ref="G24:H24"/>
    <mergeCell ref="L24:N24"/>
    <mergeCell ref="B25:E25"/>
    <mergeCell ref="B26:E26"/>
    <mergeCell ref="G25:H25"/>
    <mergeCell ref="G26:H26"/>
    <mergeCell ref="L25:N25"/>
    <mergeCell ref="L26:N26"/>
    <mergeCell ref="B27:E27"/>
    <mergeCell ref="G27:H27"/>
    <mergeCell ref="L27:N27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50:N50"/>
    <mergeCell ref="B58:E58"/>
    <mergeCell ref="G58:H58"/>
    <mergeCell ref="L58:N58"/>
    <mergeCell ref="B59:E59"/>
    <mergeCell ref="G59:H59"/>
    <mergeCell ref="L59:N59"/>
    <mergeCell ref="B57:E57"/>
    <mergeCell ref="G57:H57"/>
    <mergeCell ref="L57:N57"/>
    <mergeCell ref="B55:E55"/>
    <mergeCell ref="G55:H55"/>
    <mergeCell ref="I55:K55"/>
    <mergeCell ref="L55:N55"/>
    <mergeCell ref="B56:E56"/>
    <mergeCell ref="G56:H56"/>
    <mergeCell ref="L56:N56"/>
    <mergeCell ref="A51:N51"/>
    <mergeCell ref="A52:N52"/>
    <mergeCell ref="B53:C53"/>
    <mergeCell ref="D53:F53"/>
    <mergeCell ref="B62:E62"/>
    <mergeCell ref="G62:H62"/>
    <mergeCell ref="L62:N62"/>
    <mergeCell ref="B60:E60"/>
    <mergeCell ref="G60:H60"/>
    <mergeCell ref="L60:N60"/>
    <mergeCell ref="B61:E61"/>
    <mergeCell ref="G61:H61"/>
    <mergeCell ref="L61:N61"/>
    <mergeCell ref="B69:E69"/>
    <mergeCell ref="G69:H69"/>
    <mergeCell ref="B65:E65"/>
    <mergeCell ref="G65:H65"/>
    <mergeCell ref="L65:N65"/>
    <mergeCell ref="B63:E63"/>
    <mergeCell ref="G63:H63"/>
    <mergeCell ref="L63:N63"/>
    <mergeCell ref="B64:E64"/>
    <mergeCell ref="G64:H64"/>
    <mergeCell ref="L64:N64"/>
    <mergeCell ref="L69:N69"/>
    <mergeCell ref="L66:N66"/>
    <mergeCell ref="B66:E66"/>
    <mergeCell ref="G66:H66"/>
    <mergeCell ref="B68:E68"/>
    <mergeCell ref="G68:H68"/>
    <mergeCell ref="L68:N68"/>
    <mergeCell ref="B67:E67"/>
    <mergeCell ref="G67:H67"/>
    <mergeCell ref="L67:N67"/>
    <mergeCell ref="A270:C270"/>
    <mergeCell ref="E270:G270"/>
    <mergeCell ref="L110:N110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72:E172"/>
    <mergeCell ref="G172:H172"/>
    <mergeCell ref="L172:N172"/>
    <mergeCell ref="B168:E168"/>
    <mergeCell ref="G168:H168"/>
    <mergeCell ref="L168:N168"/>
    <mergeCell ref="E134:G134"/>
    <mergeCell ref="L134:N134"/>
    <mergeCell ref="B121:E121"/>
    <mergeCell ref="G121:H121"/>
    <mergeCell ref="L121:N121"/>
    <mergeCell ref="B115:E115"/>
    <mergeCell ref="B122:E122"/>
    <mergeCell ref="G122:H122"/>
    <mergeCell ref="L122:N122"/>
    <mergeCell ref="G220:H220"/>
    <mergeCell ref="G221:H221"/>
    <mergeCell ref="G222:H222"/>
    <mergeCell ref="L217:N217"/>
    <mergeCell ref="L218:N218"/>
    <mergeCell ref="L219:N219"/>
    <mergeCell ref="L220:N220"/>
    <mergeCell ref="L221:N221"/>
    <mergeCell ref="L222:N222"/>
    <mergeCell ref="B123:E123"/>
    <mergeCell ref="G123:H123"/>
    <mergeCell ref="L123:N123"/>
    <mergeCell ref="B124:E124"/>
    <mergeCell ref="G124:H124"/>
    <mergeCell ref="L124:N124"/>
    <mergeCell ref="A129:D129"/>
    <mergeCell ref="A131:C131"/>
    <mergeCell ref="E131:G131"/>
    <mergeCell ref="A147:N147"/>
    <mergeCell ref="A148:N148"/>
    <mergeCell ref="A149:N149"/>
    <mergeCell ref="G75:H75"/>
    <mergeCell ref="B105:E105"/>
    <mergeCell ref="G105:H105"/>
    <mergeCell ref="B106:E106"/>
    <mergeCell ref="G106:H106"/>
    <mergeCell ref="B107:E107"/>
    <mergeCell ref="G107:H107"/>
    <mergeCell ref="A76:D76"/>
    <mergeCell ref="G76:H76"/>
    <mergeCell ref="A78:C78"/>
    <mergeCell ref="A80:D80"/>
    <mergeCell ref="A82:C82"/>
    <mergeCell ref="E82:G82"/>
    <mergeCell ref="B104:E104"/>
    <mergeCell ref="G104:H104"/>
    <mergeCell ref="B103:E103"/>
    <mergeCell ref="G103:H103"/>
    <mergeCell ref="A79:G79"/>
    <mergeCell ref="H79:K79"/>
    <mergeCell ref="B70:E70"/>
    <mergeCell ref="G70:H70"/>
    <mergeCell ref="L70:N70"/>
    <mergeCell ref="L75:N75"/>
    <mergeCell ref="L74:N74"/>
    <mergeCell ref="D101:F101"/>
    <mergeCell ref="B71:E71"/>
    <mergeCell ref="B72:E72"/>
    <mergeCell ref="B73:E73"/>
    <mergeCell ref="G71:H71"/>
    <mergeCell ref="G72:H72"/>
    <mergeCell ref="G73:H73"/>
    <mergeCell ref="L71:N71"/>
    <mergeCell ref="L72:N72"/>
    <mergeCell ref="L73:N73"/>
    <mergeCell ref="L76:N76"/>
    <mergeCell ref="F78:G78"/>
    <mergeCell ref="L78:N78"/>
    <mergeCell ref="A77:N77"/>
    <mergeCell ref="A85:C85"/>
    <mergeCell ref="E85:G85"/>
    <mergeCell ref="B74:E74"/>
    <mergeCell ref="G74:H74"/>
    <mergeCell ref="B75:E75"/>
  </mergeCells>
  <phoneticPr fontId="16" type="noConversion"/>
  <pageMargins left="0.94488188976377963" right="0.31496062992125984" top="0.51181102362204722" bottom="0.3937007874015748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2">
    <tabColor theme="6" tint="-0.249977111117893"/>
  </sheetPr>
  <dimension ref="A1:S727"/>
  <sheetViews>
    <sheetView topLeftCell="A571" zoomScale="69" zoomScaleNormal="69" workbookViewId="0">
      <selection activeCell="A571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8.5703125" style="1" customWidth="1"/>
    <col min="3" max="3" width="16.42578125" style="1" customWidth="1"/>
    <col min="4" max="4" width="14.28515625" style="1" customWidth="1"/>
    <col min="5" max="5" width="11.7109375" style="1" customWidth="1"/>
    <col min="6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28515625" style="1" customWidth="1"/>
    <col min="16" max="16" width="6.285156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3004</v>
      </c>
      <c r="E4" s="300"/>
      <c r="F4" s="300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123">
        <v>3328</v>
      </c>
      <c r="B8" s="317" t="s">
        <v>1692</v>
      </c>
      <c r="C8" s="386"/>
      <c r="D8" s="386"/>
      <c r="E8" s="387"/>
      <c r="F8" s="216"/>
      <c r="G8" s="349"/>
      <c r="H8" s="351"/>
      <c r="I8" s="192" t="s">
        <v>9</v>
      </c>
      <c r="J8" s="193"/>
      <c r="K8" s="193"/>
      <c r="L8" s="290"/>
      <c r="M8" s="291"/>
      <c r="N8" s="292"/>
    </row>
    <row r="9" spans="1:14" x14ac:dyDescent="0.25">
      <c r="A9" s="243">
        <v>3462</v>
      </c>
      <c r="B9" s="210" t="s">
        <v>1822</v>
      </c>
      <c r="C9" s="211"/>
      <c r="D9" s="211"/>
      <c r="E9" s="212"/>
      <c r="F9" s="193" t="s">
        <v>1823</v>
      </c>
      <c r="G9" s="320" t="s">
        <v>1824</v>
      </c>
      <c r="H9" s="321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>
        <v>3507</v>
      </c>
      <c r="B10" s="210" t="s">
        <v>1853</v>
      </c>
      <c r="C10" s="211"/>
      <c r="D10" s="211"/>
      <c r="E10" s="212"/>
      <c r="F10" s="193"/>
      <c r="G10" s="349"/>
      <c r="H10" s="351"/>
      <c r="I10" s="193" t="s">
        <v>9</v>
      </c>
      <c r="J10" s="216"/>
      <c r="K10" s="216"/>
      <c r="L10" s="349"/>
      <c r="M10" s="350"/>
      <c r="N10" s="351"/>
    </row>
    <row r="11" spans="1:14" x14ac:dyDescent="0.25">
      <c r="A11" s="243">
        <v>1725</v>
      </c>
      <c r="B11" s="284" t="s">
        <v>2267</v>
      </c>
      <c r="C11" s="285"/>
      <c r="D11" s="285"/>
      <c r="E11" s="286"/>
      <c r="F11" s="193" t="s">
        <v>1114</v>
      </c>
      <c r="G11" s="277" t="s">
        <v>1718</v>
      </c>
      <c r="H11" s="277"/>
      <c r="I11" s="193" t="s">
        <v>9</v>
      </c>
      <c r="J11" s="193"/>
      <c r="K11" s="193"/>
      <c r="L11" s="349"/>
      <c r="M11" s="350"/>
      <c r="N11" s="351"/>
    </row>
    <row r="12" spans="1:14" x14ac:dyDescent="0.25">
      <c r="A12" s="243">
        <v>1724</v>
      </c>
      <c r="B12" s="284" t="s">
        <v>1113</v>
      </c>
      <c r="C12" s="285"/>
      <c r="D12" s="285"/>
      <c r="E12" s="286"/>
      <c r="F12" s="217"/>
      <c r="G12" s="277"/>
      <c r="H12" s="277"/>
      <c r="I12" s="193" t="s">
        <v>9</v>
      </c>
      <c r="J12" s="193"/>
      <c r="K12" s="193"/>
      <c r="L12" s="349"/>
      <c r="M12" s="350"/>
      <c r="N12" s="351"/>
    </row>
    <row r="13" spans="1:14" x14ac:dyDescent="0.25">
      <c r="A13" s="121">
        <v>4566</v>
      </c>
      <c r="B13" s="308" t="s">
        <v>2728</v>
      </c>
      <c r="C13" s="309"/>
      <c r="D13" s="309"/>
      <c r="E13" s="310"/>
      <c r="F13" s="202" t="s">
        <v>2729</v>
      </c>
      <c r="G13" s="307"/>
      <c r="H13" s="307"/>
      <c r="I13" s="202" t="s">
        <v>9</v>
      </c>
      <c r="J13" s="193"/>
      <c r="K13" s="193"/>
      <c r="L13" s="290"/>
      <c r="M13" s="291"/>
      <c r="N13" s="292"/>
    </row>
    <row r="14" spans="1:14" x14ac:dyDescent="0.25">
      <c r="A14" s="121">
        <v>4573</v>
      </c>
      <c r="B14" s="308" t="s">
        <v>2806</v>
      </c>
      <c r="C14" s="309"/>
      <c r="D14" s="309"/>
      <c r="E14" s="310"/>
      <c r="F14" s="202"/>
      <c r="G14" s="307" t="s">
        <v>2807</v>
      </c>
      <c r="H14" s="307"/>
      <c r="I14" s="202" t="s">
        <v>9</v>
      </c>
      <c r="J14" s="193"/>
      <c r="K14" s="193"/>
      <c r="L14" s="290"/>
      <c r="M14" s="291"/>
      <c r="N14" s="292"/>
    </row>
    <row r="15" spans="1:14" x14ac:dyDescent="0.25">
      <c r="A15" s="121">
        <v>4647</v>
      </c>
      <c r="B15" s="308" t="s">
        <v>2815</v>
      </c>
      <c r="C15" s="309"/>
      <c r="D15" s="309"/>
      <c r="E15" s="310"/>
      <c r="F15" s="202" t="s">
        <v>2816</v>
      </c>
      <c r="G15" s="307" t="s">
        <v>2817</v>
      </c>
      <c r="H15" s="307"/>
      <c r="I15" s="202" t="s">
        <v>9</v>
      </c>
      <c r="J15" s="193"/>
      <c r="K15" s="193"/>
      <c r="L15" s="290"/>
      <c r="M15" s="291"/>
      <c r="N15" s="292"/>
    </row>
    <row r="16" spans="1:14" x14ac:dyDescent="0.25">
      <c r="A16" s="121"/>
      <c r="B16" s="308" t="s">
        <v>2861</v>
      </c>
      <c r="C16" s="309"/>
      <c r="D16" s="309"/>
      <c r="E16" s="310"/>
      <c r="F16" s="202"/>
      <c r="G16" s="307"/>
      <c r="H16" s="307"/>
      <c r="I16" s="202" t="s">
        <v>9</v>
      </c>
      <c r="J16" s="193"/>
      <c r="K16" s="193"/>
      <c r="L16" s="290"/>
      <c r="M16" s="291"/>
      <c r="N16" s="292"/>
    </row>
    <row r="17" spans="1:14" x14ac:dyDescent="0.25">
      <c r="A17" s="121"/>
      <c r="B17" s="308" t="s">
        <v>2862</v>
      </c>
      <c r="C17" s="309"/>
      <c r="D17" s="309"/>
      <c r="E17" s="310"/>
      <c r="F17" s="202"/>
      <c r="G17" s="307"/>
      <c r="H17" s="307"/>
      <c r="I17" s="202" t="s">
        <v>9</v>
      </c>
      <c r="J17" s="193"/>
      <c r="K17" s="193"/>
      <c r="L17" s="290"/>
      <c r="M17" s="291"/>
      <c r="N17" s="292"/>
    </row>
    <row r="18" spans="1:14" x14ac:dyDescent="0.25">
      <c r="A18" s="243"/>
      <c r="B18" s="336" t="s">
        <v>2859</v>
      </c>
      <c r="C18" s="337"/>
      <c r="D18" s="337"/>
      <c r="E18" s="338"/>
      <c r="F18" s="193"/>
      <c r="G18" s="277"/>
      <c r="H18" s="277"/>
      <c r="I18" s="193" t="s">
        <v>9</v>
      </c>
      <c r="J18" s="193"/>
      <c r="K18" s="193"/>
      <c r="L18" s="290"/>
      <c r="M18" s="291"/>
      <c r="N18" s="292"/>
    </row>
    <row r="19" spans="1:14" x14ac:dyDescent="0.25">
      <c r="A19" s="243">
        <v>3468</v>
      </c>
      <c r="B19" s="284" t="s">
        <v>2860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90"/>
      <c r="M19" s="291"/>
      <c r="N19" s="292"/>
    </row>
    <row r="20" spans="1:14" x14ac:dyDescent="0.25">
      <c r="A20" s="243">
        <v>2317</v>
      </c>
      <c r="B20" s="284" t="s">
        <v>1680</v>
      </c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90" t="s">
        <v>2874</v>
      </c>
      <c r="M20" s="291"/>
      <c r="N20" s="292"/>
    </row>
    <row r="21" spans="1:14" x14ac:dyDescent="0.25">
      <c r="A21" s="243">
        <v>1720</v>
      </c>
      <c r="B21" s="284" t="s">
        <v>3010</v>
      </c>
      <c r="C21" s="285"/>
      <c r="D21" s="285"/>
      <c r="E21" s="286"/>
      <c r="F21" s="193" t="s">
        <v>770</v>
      </c>
      <c r="G21" s="364" t="s">
        <v>1693</v>
      </c>
      <c r="H21" s="364"/>
      <c r="I21" s="193" t="s">
        <v>9</v>
      </c>
      <c r="J21" s="193"/>
      <c r="K21" s="193"/>
      <c r="L21" s="277" t="s">
        <v>2874</v>
      </c>
      <c r="M21" s="277"/>
      <c r="N21" s="277"/>
    </row>
    <row r="22" spans="1:14" x14ac:dyDescent="0.25">
      <c r="A22" s="243">
        <v>1719</v>
      </c>
      <c r="B22" s="210" t="s">
        <v>1694</v>
      </c>
      <c r="C22" s="211"/>
      <c r="D22" s="211"/>
      <c r="E22" s="212"/>
      <c r="F22" s="193" t="s">
        <v>831</v>
      </c>
      <c r="G22" s="392">
        <v>1420544020412</v>
      </c>
      <c r="H22" s="393"/>
      <c r="I22" s="193" t="s">
        <v>9</v>
      </c>
      <c r="J22" s="193"/>
      <c r="K22" s="193"/>
      <c r="L22" s="277" t="s">
        <v>2874</v>
      </c>
      <c r="M22" s="277"/>
      <c r="N22" s="277"/>
    </row>
    <row r="23" spans="1:14" x14ac:dyDescent="0.25">
      <c r="A23" s="243">
        <v>1847</v>
      </c>
      <c r="B23" s="210" t="s">
        <v>1697</v>
      </c>
      <c r="C23" s="233"/>
      <c r="D23" s="233"/>
      <c r="E23" s="234"/>
      <c r="F23" s="193" t="s">
        <v>1695</v>
      </c>
      <c r="G23" s="277" t="s">
        <v>1696</v>
      </c>
      <c r="H23" s="277"/>
      <c r="I23" s="193" t="s">
        <v>9</v>
      </c>
      <c r="J23" s="193"/>
      <c r="K23" s="193"/>
      <c r="L23" s="277" t="s">
        <v>2874</v>
      </c>
      <c r="M23" s="277"/>
      <c r="N23" s="277"/>
    </row>
    <row r="24" spans="1:14" x14ac:dyDescent="0.25">
      <c r="A24" s="243">
        <v>1723</v>
      </c>
      <c r="B24" s="210" t="s">
        <v>1217</v>
      </c>
      <c r="C24" s="233"/>
      <c r="D24" s="233"/>
      <c r="E24" s="234"/>
      <c r="F24" s="193"/>
      <c r="G24" s="277"/>
      <c r="H24" s="277"/>
      <c r="I24" s="193" t="s">
        <v>9</v>
      </c>
      <c r="J24" s="193"/>
      <c r="K24" s="193"/>
      <c r="L24" s="277" t="s">
        <v>2874</v>
      </c>
      <c r="M24" s="277"/>
      <c r="N24" s="277"/>
    </row>
    <row r="25" spans="1:14" x14ac:dyDescent="0.25">
      <c r="A25" s="243">
        <v>1722</v>
      </c>
      <c r="B25" s="210" t="s">
        <v>1690</v>
      </c>
      <c r="C25" s="211"/>
      <c r="D25" s="211"/>
      <c r="E25" s="212"/>
      <c r="F25" s="193" t="s">
        <v>891</v>
      </c>
      <c r="G25" s="277" t="s">
        <v>1698</v>
      </c>
      <c r="H25" s="277"/>
      <c r="I25" s="193" t="s">
        <v>9</v>
      </c>
      <c r="J25" s="193"/>
      <c r="K25" s="193"/>
      <c r="L25" s="277" t="s">
        <v>2874</v>
      </c>
      <c r="M25" s="277"/>
      <c r="N25" s="277"/>
    </row>
    <row r="26" spans="1:14" x14ac:dyDescent="0.25">
      <c r="A26" s="243">
        <v>3329</v>
      </c>
      <c r="B26" s="213" t="s">
        <v>1699</v>
      </c>
      <c r="C26" s="148"/>
      <c r="D26" s="148"/>
      <c r="E26" s="148"/>
      <c r="F26" s="148"/>
      <c r="G26" s="277"/>
      <c r="H26" s="277"/>
      <c r="I26" s="193" t="s">
        <v>9</v>
      </c>
      <c r="J26" s="193"/>
      <c r="K26" s="193"/>
      <c r="L26" s="277" t="s">
        <v>2874</v>
      </c>
      <c r="M26" s="277"/>
      <c r="N26" s="277"/>
    </row>
    <row r="27" spans="1:14" x14ac:dyDescent="0.25">
      <c r="A27" s="243"/>
      <c r="B27" s="213" t="s">
        <v>1700</v>
      </c>
      <c r="C27" s="148"/>
      <c r="D27" s="148"/>
      <c r="E27" s="148"/>
      <c r="F27" s="193" t="s">
        <v>166</v>
      </c>
      <c r="G27" s="364" t="s">
        <v>1701</v>
      </c>
      <c r="H27" s="364"/>
      <c r="I27" s="193"/>
      <c r="J27" s="193" t="s">
        <v>9</v>
      </c>
      <c r="K27" s="193"/>
      <c r="L27" s="277" t="s">
        <v>2874</v>
      </c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97" t="s">
        <v>3399</v>
      </c>
      <c r="B37" s="297"/>
      <c r="C37" s="297"/>
      <c r="D37" s="19"/>
      <c r="E37" s="283" t="s">
        <v>3634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x14ac:dyDescent="0.25">
      <c r="A53" s="195"/>
      <c r="B53" s="195"/>
      <c r="C53" s="195"/>
      <c r="D53" s="19"/>
      <c r="E53" s="195"/>
      <c r="F53" s="195"/>
      <c r="G53" s="195"/>
      <c r="H53" s="19"/>
      <c r="I53" s="190"/>
      <c r="J53" s="190"/>
      <c r="K53" s="190"/>
      <c r="L53" s="195"/>
      <c r="M53" s="195"/>
      <c r="N53" s="195"/>
    </row>
    <row r="54" spans="1:14" x14ac:dyDescent="0.25">
      <c r="A54" s="195"/>
      <c r="B54" s="195"/>
      <c r="C54" s="195"/>
      <c r="D54" s="19"/>
      <c r="E54" s="195"/>
      <c r="F54" s="195"/>
      <c r="G54" s="195"/>
      <c r="H54" s="19"/>
      <c r="I54" s="190"/>
      <c r="J54" s="190"/>
      <c r="K54" s="190"/>
      <c r="L54" s="195"/>
      <c r="M54" s="195"/>
      <c r="N54" s="195"/>
    </row>
    <row r="55" spans="1:14" ht="15.75" x14ac:dyDescent="0.25">
      <c r="A55" s="293" t="s">
        <v>688</v>
      </c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</row>
    <row r="56" spans="1:14" ht="15.75" x14ac:dyDescent="0.25">
      <c r="A56" s="293" t="s">
        <v>3316</v>
      </c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3"/>
    </row>
    <row r="57" spans="1:14" x14ac:dyDescent="0.25">
      <c r="A57" s="294" t="s">
        <v>3282</v>
      </c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</row>
    <row r="58" spans="1:14" x14ac:dyDescent="0.25">
      <c r="A58" s="29"/>
      <c r="B58" s="294" t="s">
        <v>0</v>
      </c>
      <c r="C58" s="294"/>
      <c r="D58" s="300" t="s">
        <v>3004</v>
      </c>
      <c r="E58" s="300"/>
      <c r="F58" s="300"/>
      <c r="G58" s="29"/>
      <c r="H58" s="29"/>
      <c r="I58" s="29"/>
      <c r="J58" s="29"/>
      <c r="K58" s="29"/>
    </row>
    <row r="60" spans="1:14" x14ac:dyDescent="0.25">
      <c r="A60" s="131" t="s">
        <v>66</v>
      </c>
      <c r="B60" s="296" t="s">
        <v>1</v>
      </c>
      <c r="C60" s="297"/>
      <c r="D60" s="297"/>
      <c r="E60" s="298"/>
      <c r="F60" s="131" t="s">
        <v>2</v>
      </c>
      <c r="G60" s="297" t="s">
        <v>3</v>
      </c>
      <c r="H60" s="298"/>
      <c r="I60" s="278" t="s">
        <v>4</v>
      </c>
      <c r="J60" s="278"/>
      <c r="K60" s="278"/>
      <c r="L60" s="296" t="s">
        <v>5</v>
      </c>
      <c r="M60" s="297"/>
      <c r="N60" s="298"/>
    </row>
    <row r="61" spans="1:14" x14ac:dyDescent="0.25">
      <c r="A61" s="132" t="s">
        <v>67</v>
      </c>
      <c r="B61" s="299"/>
      <c r="C61" s="300"/>
      <c r="D61" s="300"/>
      <c r="E61" s="301"/>
      <c r="F61" s="259"/>
      <c r="G61" s="300"/>
      <c r="H61" s="301"/>
      <c r="I61" s="198" t="s">
        <v>6</v>
      </c>
      <c r="J61" s="198" t="s">
        <v>7</v>
      </c>
      <c r="K61" s="198" t="s">
        <v>8</v>
      </c>
      <c r="L61" s="299"/>
      <c r="M61" s="300"/>
      <c r="N61" s="301"/>
    </row>
    <row r="62" spans="1:14" x14ac:dyDescent="0.25">
      <c r="A62" s="243">
        <v>3330</v>
      </c>
      <c r="B62" s="197" t="s">
        <v>1290</v>
      </c>
      <c r="C62" s="148"/>
      <c r="D62" s="148"/>
      <c r="E62" s="148"/>
      <c r="F62" s="148"/>
      <c r="G62" s="277"/>
      <c r="H62" s="277"/>
      <c r="I62" s="193" t="s">
        <v>9</v>
      </c>
      <c r="J62" s="193"/>
      <c r="K62" s="193"/>
      <c r="L62" s="277" t="s">
        <v>2874</v>
      </c>
      <c r="M62" s="277"/>
      <c r="N62" s="277"/>
    </row>
    <row r="63" spans="1:14" x14ac:dyDescent="0.25">
      <c r="A63" s="243"/>
      <c r="B63" s="284" t="s">
        <v>2863</v>
      </c>
      <c r="C63" s="285"/>
      <c r="D63" s="285"/>
      <c r="E63" s="286"/>
      <c r="F63" s="193"/>
      <c r="G63" s="277"/>
      <c r="H63" s="277"/>
      <c r="I63" s="193" t="s">
        <v>9</v>
      </c>
      <c r="J63" s="193"/>
      <c r="K63" s="193"/>
      <c r="L63" s="290"/>
      <c r="M63" s="291"/>
      <c r="N63" s="292"/>
    </row>
    <row r="64" spans="1:14" x14ac:dyDescent="0.25">
      <c r="A64" s="138"/>
      <c r="B64" s="308" t="s">
        <v>2864</v>
      </c>
      <c r="C64" s="309"/>
      <c r="D64" s="309"/>
      <c r="E64" s="310"/>
      <c r="F64" s="198"/>
      <c r="G64" s="278"/>
      <c r="H64" s="278"/>
      <c r="I64" s="198"/>
      <c r="J64" s="193"/>
      <c r="K64" s="193"/>
      <c r="L64" s="290"/>
      <c r="M64" s="291"/>
      <c r="N64" s="292"/>
    </row>
    <row r="65" spans="1:14" x14ac:dyDescent="0.25">
      <c r="A65" s="243">
        <v>1654</v>
      </c>
      <c r="B65" s="336" t="s">
        <v>1686</v>
      </c>
      <c r="C65" s="337"/>
      <c r="D65" s="337"/>
      <c r="E65" s="338"/>
      <c r="F65" s="193"/>
      <c r="G65" s="277"/>
      <c r="H65" s="277"/>
      <c r="I65" s="193" t="s">
        <v>9</v>
      </c>
      <c r="J65" s="193"/>
      <c r="K65" s="193"/>
      <c r="L65" s="290" t="s">
        <v>2858</v>
      </c>
      <c r="M65" s="291"/>
      <c r="N65" s="292"/>
    </row>
    <row r="66" spans="1:14" x14ac:dyDescent="0.25">
      <c r="A66" s="243">
        <v>1052</v>
      </c>
      <c r="B66" s="284" t="s">
        <v>2266</v>
      </c>
      <c r="C66" s="285"/>
      <c r="D66" s="285"/>
      <c r="E66" s="286"/>
      <c r="F66" s="193"/>
      <c r="G66" s="277"/>
      <c r="H66" s="277"/>
      <c r="I66" s="193"/>
      <c r="J66" s="193" t="s">
        <v>9</v>
      </c>
      <c r="K66" s="193"/>
      <c r="L66" s="290" t="s">
        <v>2858</v>
      </c>
      <c r="M66" s="291"/>
      <c r="N66" s="292"/>
    </row>
    <row r="67" spans="1:14" x14ac:dyDescent="0.25">
      <c r="A67" s="121"/>
      <c r="B67" s="210" t="s">
        <v>2864</v>
      </c>
      <c r="C67" s="211"/>
      <c r="D67" s="211"/>
      <c r="E67" s="212"/>
      <c r="F67" s="244"/>
      <c r="G67" s="290"/>
      <c r="H67" s="292"/>
      <c r="I67" s="193"/>
      <c r="J67" s="193" t="s">
        <v>676</v>
      </c>
      <c r="K67" s="244"/>
      <c r="L67" s="290" t="s">
        <v>2858</v>
      </c>
      <c r="M67" s="291"/>
      <c r="N67" s="292"/>
    </row>
    <row r="68" spans="1:14" x14ac:dyDescent="0.25">
      <c r="A68" s="192">
        <v>4745</v>
      </c>
      <c r="B68" s="219" t="s">
        <v>3005</v>
      </c>
      <c r="C68" s="149"/>
      <c r="D68" s="149"/>
      <c r="E68" s="150"/>
      <c r="F68" s="192"/>
      <c r="G68" s="366"/>
      <c r="H68" s="367"/>
      <c r="I68" s="192" t="s">
        <v>9</v>
      </c>
      <c r="J68" s="193"/>
      <c r="K68" s="193"/>
      <c r="L68" s="290"/>
      <c r="M68" s="291"/>
      <c r="N68" s="292"/>
    </row>
    <row r="69" spans="1:14" x14ac:dyDescent="0.25">
      <c r="A69" s="123">
        <v>4746</v>
      </c>
      <c r="B69" s="317" t="s">
        <v>3006</v>
      </c>
      <c r="C69" s="318"/>
      <c r="D69" s="318"/>
      <c r="E69" s="319"/>
      <c r="F69" s="192"/>
      <c r="G69" s="366"/>
      <c r="H69" s="367"/>
      <c r="I69" s="192" t="s">
        <v>9</v>
      </c>
      <c r="J69" s="193"/>
      <c r="K69" s="193"/>
      <c r="L69" s="290"/>
      <c r="M69" s="291"/>
      <c r="N69" s="292"/>
    </row>
    <row r="70" spans="1:14" x14ac:dyDescent="0.25">
      <c r="A70" s="123">
        <v>4747</v>
      </c>
      <c r="B70" s="219" t="s">
        <v>3007</v>
      </c>
      <c r="C70" s="220"/>
      <c r="D70" s="220"/>
      <c r="E70" s="221"/>
      <c r="F70" s="192"/>
      <c r="G70" s="366"/>
      <c r="H70" s="367"/>
      <c r="I70" s="192" t="s">
        <v>9</v>
      </c>
      <c r="J70" s="193"/>
      <c r="K70" s="193"/>
      <c r="L70" s="290"/>
      <c r="M70" s="291"/>
      <c r="N70" s="292"/>
    </row>
    <row r="71" spans="1:14" x14ac:dyDescent="0.25">
      <c r="A71" s="123">
        <v>4748</v>
      </c>
      <c r="B71" s="389" t="s">
        <v>3008</v>
      </c>
      <c r="C71" s="390"/>
      <c r="D71" s="390"/>
      <c r="E71" s="391"/>
      <c r="F71" s="192"/>
      <c r="G71" s="312"/>
      <c r="H71" s="312"/>
      <c r="I71" s="192" t="s">
        <v>9</v>
      </c>
      <c r="J71" s="193"/>
      <c r="K71" s="193"/>
      <c r="L71" s="290"/>
      <c r="M71" s="291"/>
      <c r="N71" s="292"/>
    </row>
    <row r="72" spans="1:14" x14ac:dyDescent="0.25">
      <c r="A72" s="123">
        <v>4749</v>
      </c>
      <c r="B72" s="317" t="s">
        <v>3009</v>
      </c>
      <c r="C72" s="318"/>
      <c r="D72" s="318"/>
      <c r="E72" s="319"/>
      <c r="F72" s="192"/>
      <c r="G72" s="312"/>
      <c r="H72" s="312"/>
      <c r="I72" s="192" t="s">
        <v>9</v>
      </c>
      <c r="J72" s="193"/>
      <c r="K72" s="193"/>
      <c r="L72" s="290"/>
      <c r="M72" s="291"/>
      <c r="N72" s="292"/>
    </row>
    <row r="73" spans="1:14" x14ac:dyDescent="0.25">
      <c r="A73" s="243"/>
      <c r="B73" s="284"/>
      <c r="C73" s="285"/>
      <c r="D73" s="285"/>
      <c r="E73" s="286"/>
      <c r="F73" s="193"/>
      <c r="G73" s="277"/>
      <c r="H73" s="277"/>
      <c r="I73" s="193"/>
      <c r="J73" s="193"/>
      <c r="K73" s="193"/>
      <c r="L73" s="290"/>
      <c r="M73" s="291"/>
      <c r="N73" s="292"/>
    </row>
    <row r="74" spans="1:14" x14ac:dyDescent="0.25">
      <c r="A74" s="193"/>
      <c r="B74" s="210"/>
      <c r="C74" s="151"/>
      <c r="D74" s="151"/>
      <c r="E74" s="136"/>
      <c r="F74" s="193"/>
      <c r="G74" s="347"/>
      <c r="H74" s="348"/>
      <c r="I74" s="193"/>
      <c r="J74" s="193"/>
      <c r="K74" s="193"/>
      <c r="L74" s="277"/>
      <c r="M74" s="277"/>
      <c r="N74" s="277"/>
    </row>
    <row r="75" spans="1:14" x14ac:dyDescent="0.25">
      <c r="A75" s="243"/>
      <c r="B75" s="284"/>
      <c r="C75" s="285"/>
      <c r="D75" s="285"/>
      <c r="E75" s="286"/>
      <c r="F75" s="193"/>
      <c r="G75" s="347"/>
      <c r="H75" s="348"/>
      <c r="I75" s="193"/>
      <c r="J75" s="193"/>
      <c r="K75" s="193"/>
      <c r="L75" s="277"/>
      <c r="M75" s="277"/>
      <c r="N75" s="277"/>
    </row>
    <row r="76" spans="1:14" x14ac:dyDescent="0.25">
      <c r="A76" s="243"/>
      <c r="B76" s="210"/>
      <c r="C76" s="211"/>
      <c r="D76" s="211"/>
      <c r="E76" s="212"/>
      <c r="F76" s="193"/>
      <c r="G76" s="347"/>
      <c r="H76" s="348"/>
      <c r="I76" s="193"/>
      <c r="J76" s="193"/>
      <c r="K76" s="193"/>
      <c r="L76" s="277"/>
      <c r="M76" s="277"/>
      <c r="N76" s="277"/>
    </row>
    <row r="77" spans="1:14" x14ac:dyDescent="0.25">
      <c r="A77" s="243"/>
      <c r="B77" s="336"/>
      <c r="C77" s="337"/>
      <c r="D77" s="337"/>
      <c r="E77" s="338"/>
      <c r="F77" s="193"/>
      <c r="G77" s="277"/>
      <c r="H77" s="277"/>
      <c r="I77" s="193"/>
      <c r="J77" s="148"/>
      <c r="K77" s="148"/>
      <c r="L77" s="277"/>
      <c r="M77" s="277"/>
      <c r="N77" s="277"/>
    </row>
    <row r="78" spans="1:14" x14ac:dyDescent="0.25">
      <c r="A78" s="243"/>
      <c r="B78" s="284"/>
      <c r="C78" s="285"/>
      <c r="D78" s="285"/>
      <c r="E78" s="286"/>
      <c r="F78" s="193"/>
      <c r="G78" s="277"/>
      <c r="H78" s="277"/>
      <c r="I78" s="193"/>
      <c r="J78" s="148"/>
      <c r="K78" s="148"/>
      <c r="L78" s="277"/>
      <c r="M78" s="277"/>
      <c r="N78" s="277"/>
    </row>
    <row r="79" spans="1:14" x14ac:dyDescent="0.25">
      <c r="A79" s="243"/>
      <c r="B79" s="210"/>
      <c r="C79" s="211"/>
      <c r="D79" s="211"/>
      <c r="E79" s="212"/>
      <c r="F79" s="193"/>
      <c r="G79" s="277"/>
      <c r="H79" s="277"/>
      <c r="I79" s="193"/>
      <c r="J79" s="148"/>
      <c r="K79" s="148"/>
      <c r="L79" s="277"/>
      <c r="M79" s="277"/>
      <c r="N79" s="277"/>
    </row>
    <row r="80" spans="1:14" x14ac:dyDescent="0.25">
      <c r="A80" s="243"/>
      <c r="B80" s="284"/>
      <c r="C80" s="285"/>
      <c r="D80" s="285"/>
      <c r="E80" s="286"/>
      <c r="F80" s="193"/>
      <c r="G80" s="383"/>
      <c r="H80" s="383"/>
      <c r="I80" s="193"/>
      <c r="J80" s="148"/>
      <c r="K80" s="148"/>
      <c r="L80" s="277"/>
      <c r="M80" s="277"/>
      <c r="N80" s="277"/>
    </row>
    <row r="81" spans="1:14" x14ac:dyDescent="0.25">
      <c r="A81" s="243"/>
      <c r="B81" s="232"/>
      <c r="C81" s="211"/>
      <c r="D81" s="211"/>
      <c r="E81" s="212"/>
      <c r="F81" s="193"/>
      <c r="G81" s="384"/>
      <c r="H81" s="384"/>
      <c r="I81" s="193"/>
      <c r="J81" s="193"/>
      <c r="K81" s="193"/>
      <c r="L81" s="277"/>
      <c r="M81" s="277"/>
      <c r="N81" s="277"/>
    </row>
    <row r="82" spans="1:14" x14ac:dyDescent="0.25">
      <c r="A82" s="304" t="s">
        <v>64</v>
      </c>
      <c r="B82" s="304"/>
      <c r="C82" s="304"/>
      <c r="D82" s="304"/>
      <c r="E82" s="133"/>
      <c r="F82" s="190"/>
      <c r="G82" s="280"/>
      <c r="H82" s="280"/>
      <c r="I82" s="190"/>
      <c r="J82" s="190"/>
      <c r="K82" s="190"/>
      <c r="L82" s="280"/>
      <c r="M82" s="280"/>
      <c r="N82" s="280"/>
    </row>
    <row r="83" spans="1:14" x14ac:dyDescent="0.25">
      <c r="A83" s="281" t="s">
        <v>631</v>
      </c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</row>
    <row r="84" spans="1:14" x14ac:dyDescent="0.25">
      <c r="A84" s="280"/>
      <c r="B84" s="280"/>
      <c r="C84" s="280"/>
      <c r="D84" s="19"/>
      <c r="E84" s="19"/>
      <c r="F84" s="280"/>
      <c r="G84" s="280"/>
      <c r="H84" s="19"/>
      <c r="I84" s="190"/>
      <c r="J84" s="190"/>
      <c r="K84" s="190"/>
      <c r="L84" s="280"/>
      <c r="M84" s="280"/>
      <c r="N84" s="280"/>
    </row>
    <row r="85" spans="1:14" x14ac:dyDescent="0.25">
      <c r="A85" s="283" t="s">
        <v>981</v>
      </c>
      <c r="B85" s="283"/>
      <c r="C85" s="283"/>
      <c r="D85" s="283"/>
      <c r="E85" s="283"/>
      <c r="F85" s="283"/>
      <c r="G85" s="283"/>
      <c r="H85" s="305" t="s">
        <v>25</v>
      </c>
      <c r="I85" s="305"/>
      <c r="J85" s="305"/>
      <c r="K85" s="305"/>
      <c r="L85" s="134">
        <v>11</v>
      </c>
      <c r="M85" s="34"/>
      <c r="N85" s="34"/>
    </row>
    <row r="86" spans="1:14" x14ac:dyDescent="0.25">
      <c r="A86" s="282"/>
      <c r="B86" s="282"/>
      <c r="C86" s="282"/>
      <c r="D86" s="282"/>
      <c r="E86" s="19"/>
      <c r="F86" s="190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280" t="s">
        <v>27</v>
      </c>
      <c r="B88" s="280"/>
      <c r="C88" s="280"/>
      <c r="D88" s="19"/>
      <c r="E88" s="280" t="s">
        <v>1127</v>
      </c>
      <c r="F88" s="280"/>
      <c r="G88" s="280"/>
      <c r="H88" s="19"/>
      <c r="I88" s="190"/>
      <c r="J88" s="190"/>
      <c r="K88" s="190"/>
      <c r="L88" s="280" t="s">
        <v>69</v>
      </c>
      <c r="M88" s="280"/>
      <c r="N88" s="280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280"/>
      <c r="M89" s="280"/>
      <c r="N89" s="280"/>
    </row>
    <row r="90" spans="1:14" x14ac:dyDescent="0.25">
      <c r="A90" s="300"/>
      <c r="B90" s="300"/>
      <c r="C90" s="300"/>
      <c r="D90" s="19"/>
      <c r="E90" s="300"/>
      <c r="F90" s="300"/>
      <c r="G90" s="300"/>
      <c r="H90" s="19"/>
      <c r="I90" s="190"/>
      <c r="J90" s="190"/>
      <c r="K90" s="190"/>
      <c r="L90" s="300"/>
      <c r="M90" s="300"/>
      <c r="N90" s="300"/>
    </row>
    <row r="91" spans="1:14" x14ac:dyDescent="0.25">
      <c r="A91" s="297" t="s">
        <v>3328</v>
      </c>
      <c r="B91" s="297"/>
      <c r="C91" s="297"/>
      <c r="D91" s="19"/>
      <c r="E91" s="283" t="s">
        <v>3634</v>
      </c>
      <c r="F91" s="283"/>
      <c r="G91" s="283"/>
      <c r="H91" s="19"/>
      <c r="I91" s="190"/>
      <c r="J91" s="190"/>
      <c r="K91" s="190"/>
      <c r="L91" s="283" t="s">
        <v>3584</v>
      </c>
      <c r="M91" s="283"/>
      <c r="N91" s="283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x14ac:dyDescent="0.25">
      <c r="A107" s="195"/>
      <c r="B107" s="195"/>
      <c r="C107" s="195"/>
      <c r="D107" s="19"/>
      <c r="E107" s="195"/>
      <c r="F107" s="195"/>
      <c r="G107" s="195"/>
      <c r="H107" s="19"/>
      <c r="I107" s="190"/>
      <c r="J107" s="190"/>
      <c r="K107" s="190"/>
      <c r="L107" s="195"/>
      <c r="M107" s="195"/>
      <c r="N107" s="195"/>
    </row>
    <row r="108" spans="1:14" x14ac:dyDescent="0.25">
      <c r="A108" s="195"/>
      <c r="B108" s="195"/>
      <c r="C108" s="195"/>
      <c r="D108" s="19"/>
      <c r="E108" s="195"/>
      <c r="F108" s="195"/>
      <c r="G108" s="195"/>
      <c r="H108" s="19"/>
      <c r="I108" s="190"/>
      <c r="J108" s="190"/>
      <c r="K108" s="190"/>
      <c r="L108" s="195"/>
      <c r="M108" s="195"/>
      <c r="N108" s="195"/>
    </row>
    <row r="109" spans="1:14" ht="15.75" x14ac:dyDescent="0.25">
      <c r="A109" s="293" t="s">
        <v>688</v>
      </c>
      <c r="B109" s="293"/>
      <c r="C109" s="293"/>
      <c r="D109" s="293"/>
      <c r="E109" s="293"/>
      <c r="F109" s="293"/>
      <c r="G109" s="293"/>
      <c r="H109" s="293"/>
      <c r="I109" s="293"/>
      <c r="J109" s="293"/>
      <c r="K109" s="293"/>
      <c r="L109" s="293"/>
      <c r="M109" s="293"/>
      <c r="N109" s="293"/>
    </row>
    <row r="110" spans="1:14" ht="15.75" x14ac:dyDescent="0.25">
      <c r="A110" s="293" t="s">
        <v>3316</v>
      </c>
      <c r="B110" s="293"/>
      <c r="C110" s="293"/>
      <c r="D110" s="293"/>
      <c r="E110" s="293"/>
      <c r="F110" s="293"/>
      <c r="G110" s="293"/>
      <c r="H110" s="293"/>
      <c r="I110" s="293"/>
      <c r="J110" s="293"/>
      <c r="K110" s="293"/>
      <c r="L110" s="293"/>
      <c r="M110" s="293"/>
      <c r="N110" s="293"/>
    </row>
    <row r="111" spans="1:14" x14ac:dyDescent="0.25">
      <c r="A111" s="294" t="s">
        <v>3282</v>
      </c>
      <c r="B111" s="294"/>
      <c r="C111" s="294"/>
      <c r="D111" s="294"/>
      <c r="E111" s="294"/>
      <c r="F111" s="294"/>
      <c r="G111" s="294"/>
      <c r="H111" s="294"/>
      <c r="I111" s="294"/>
      <c r="J111" s="294"/>
      <c r="K111" s="294"/>
      <c r="L111" s="294"/>
      <c r="M111" s="294"/>
      <c r="N111" s="294"/>
    </row>
    <row r="112" spans="1:14" x14ac:dyDescent="0.25">
      <c r="A112" s="29"/>
      <c r="B112" s="294" t="s">
        <v>0</v>
      </c>
      <c r="C112" s="294"/>
      <c r="D112" s="300" t="s">
        <v>2998</v>
      </c>
      <c r="E112" s="300"/>
      <c r="F112" s="300"/>
      <c r="G112" s="29"/>
      <c r="H112" s="29"/>
      <c r="I112" s="29"/>
      <c r="J112" s="29"/>
      <c r="K112" s="29"/>
    </row>
    <row r="114" spans="1:16" x14ac:dyDescent="0.25">
      <c r="A114" s="131" t="s">
        <v>66</v>
      </c>
      <c r="B114" s="296" t="s">
        <v>1</v>
      </c>
      <c r="C114" s="297"/>
      <c r="D114" s="297"/>
      <c r="E114" s="298"/>
      <c r="F114" s="131" t="s">
        <v>2</v>
      </c>
      <c r="G114" s="297" t="s">
        <v>3</v>
      </c>
      <c r="H114" s="298"/>
      <c r="I114" s="278" t="s">
        <v>4</v>
      </c>
      <c r="J114" s="278"/>
      <c r="K114" s="278"/>
      <c r="L114" s="296" t="s">
        <v>5</v>
      </c>
      <c r="M114" s="297"/>
      <c r="N114" s="298"/>
    </row>
    <row r="115" spans="1:16" x14ac:dyDescent="0.25">
      <c r="A115" s="132" t="s">
        <v>67</v>
      </c>
      <c r="B115" s="299"/>
      <c r="C115" s="300"/>
      <c r="D115" s="300"/>
      <c r="E115" s="301"/>
      <c r="F115" s="259"/>
      <c r="G115" s="300"/>
      <c r="H115" s="301"/>
      <c r="I115" s="198" t="s">
        <v>6</v>
      </c>
      <c r="J115" s="198" t="s">
        <v>7</v>
      </c>
      <c r="K115" s="198" t="s">
        <v>8</v>
      </c>
      <c r="L115" s="299"/>
      <c r="M115" s="300"/>
      <c r="N115" s="301"/>
    </row>
    <row r="116" spans="1:16" x14ac:dyDescent="0.25">
      <c r="A116" s="243">
        <v>1891</v>
      </c>
      <c r="B116" s="284" t="s">
        <v>1674</v>
      </c>
      <c r="C116" s="285"/>
      <c r="D116" s="285"/>
      <c r="E116" s="286"/>
      <c r="F116" s="193" t="s">
        <v>1675</v>
      </c>
      <c r="G116" s="385" t="s">
        <v>1218</v>
      </c>
      <c r="H116" s="277"/>
      <c r="I116" s="193" t="s">
        <v>9</v>
      </c>
      <c r="J116" s="193"/>
      <c r="K116" s="193"/>
      <c r="L116" s="277"/>
      <c r="M116" s="277"/>
      <c r="N116" s="277"/>
    </row>
    <row r="117" spans="1:16" x14ac:dyDescent="0.25">
      <c r="A117" s="209">
        <v>1623</v>
      </c>
      <c r="B117" s="284" t="s">
        <v>2840</v>
      </c>
      <c r="C117" s="285"/>
      <c r="D117" s="285"/>
      <c r="E117" s="286"/>
      <c r="F117" s="193"/>
      <c r="G117" s="277"/>
      <c r="H117" s="277"/>
      <c r="I117" s="193" t="s">
        <v>9</v>
      </c>
      <c r="J117" s="193"/>
      <c r="K117" s="193"/>
      <c r="L117" s="277"/>
      <c r="M117" s="277"/>
      <c r="N117" s="277"/>
    </row>
    <row r="118" spans="1:16" x14ac:dyDescent="0.25">
      <c r="A118" s="243">
        <v>1601</v>
      </c>
      <c r="B118" s="284" t="s">
        <v>2851</v>
      </c>
      <c r="C118" s="285"/>
      <c r="D118" s="285"/>
      <c r="E118" s="286"/>
      <c r="F118" s="193"/>
      <c r="G118" s="290"/>
      <c r="H118" s="292"/>
      <c r="I118" s="193" t="s">
        <v>9</v>
      </c>
      <c r="J118" s="193"/>
      <c r="K118" s="193"/>
      <c r="L118" s="277"/>
      <c r="M118" s="277"/>
      <c r="N118" s="277"/>
    </row>
    <row r="119" spans="1:16" x14ac:dyDescent="0.25">
      <c r="A119" s="243">
        <v>3341</v>
      </c>
      <c r="B119" s="284" t="s">
        <v>1722</v>
      </c>
      <c r="C119" s="285"/>
      <c r="D119" s="285"/>
      <c r="E119" s="286"/>
      <c r="F119" s="193"/>
      <c r="G119" s="277"/>
      <c r="H119" s="277"/>
      <c r="I119" s="193" t="s">
        <v>9</v>
      </c>
      <c r="J119" s="193"/>
      <c r="K119" s="193"/>
      <c r="L119" s="277"/>
      <c r="M119" s="277"/>
      <c r="N119" s="277"/>
    </row>
    <row r="120" spans="1:16" x14ac:dyDescent="0.25">
      <c r="A120" s="243">
        <v>916</v>
      </c>
      <c r="B120" s="284" t="s">
        <v>1666</v>
      </c>
      <c r="C120" s="285"/>
      <c r="D120" s="285"/>
      <c r="E120" s="286"/>
      <c r="F120" s="193" t="s">
        <v>1220</v>
      </c>
      <c r="G120" s="277" t="s">
        <v>1667</v>
      </c>
      <c r="H120" s="277"/>
      <c r="I120" s="193"/>
      <c r="J120" s="193"/>
      <c r="K120" s="193" t="s">
        <v>9</v>
      </c>
      <c r="L120" s="277"/>
      <c r="M120" s="277"/>
      <c r="N120" s="277"/>
    </row>
    <row r="121" spans="1:16" x14ac:dyDescent="0.25">
      <c r="A121" s="243">
        <v>917</v>
      </c>
      <c r="B121" s="284" t="s">
        <v>2484</v>
      </c>
      <c r="C121" s="285"/>
      <c r="D121" s="285"/>
      <c r="E121" s="286"/>
      <c r="F121" s="193" t="s">
        <v>1668</v>
      </c>
      <c r="G121" s="277" t="s">
        <v>1669</v>
      </c>
      <c r="H121" s="277"/>
      <c r="I121" s="193"/>
      <c r="J121" s="193"/>
      <c r="K121" s="193" t="s">
        <v>9</v>
      </c>
      <c r="L121" s="290"/>
      <c r="M121" s="291"/>
      <c r="N121" s="292"/>
    </row>
    <row r="122" spans="1:16" x14ac:dyDescent="0.25">
      <c r="A122" s="243">
        <v>918</v>
      </c>
      <c r="B122" s="284" t="s">
        <v>1538</v>
      </c>
      <c r="C122" s="285"/>
      <c r="D122" s="285"/>
      <c r="E122" s="286"/>
      <c r="F122" s="193" t="s">
        <v>1222</v>
      </c>
      <c r="G122" s="290" t="s">
        <v>1223</v>
      </c>
      <c r="H122" s="292"/>
      <c r="I122" s="193"/>
      <c r="J122" s="193"/>
      <c r="K122" s="193" t="s">
        <v>9</v>
      </c>
      <c r="L122" s="277"/>
      <c r="M122" s="277"/>
      <c r="N122" s="277"/>
    </row>
    <row r="123" spans="1:16" x14ac:dyDescent="0.25">
      <c r="A123" s="243">
        <v>919</v>
      </c>
      <c r="B123" s="284" t="s">
        <v>1540</v>
      </c>
      <c r="C123" s="285"/>
      <c r="D123" s="285"/>
      <c r="E123" s="286"/>
      <c r="F123" s="193" t="s">
        <v>1670</v>
      </c>
      <c r="G123" s="347" t="s">
        <v>1221</v>
      </c>
      <c r="H123" s="348"/>
      <c r="I123" s="193"/>
      <c r="J123" s="193"/>
      <c r="K123" s="193" t="s">
        <v>9</v>
      </c>
      <c r="L123" s="277"/>
      <c r="M123" s="277"/>
      <c r="N123" s="277"/>
    </row>
    <row r="124" spans="1:16" x14ac:dyDescent="0.25">
      <c r="A124" s="243">
        <v>1605</v>
      </c>
      <c r="B124" s="210" t="s">
        <v>2999</v>
      </c>
      <c r="C124" s="211"/>
      <c r="D124" s="211"/>
      <c r="E124" s="212"/>
      <c r="F124" s="193"/>
      <c r="G124" s="347"/>
      <c r="H124" s="348"/>
      <c r="I124" s="193"/>
      <c r="J124" s="193" t="s">
        <v>9</v>
      </c>
      <c r="K124" s="193"/>
      <c r="L124" s="290"/>
      <c r="M124" s="291"/>
      <c r="N124" s="292"/>
    </row>
    <row r="125" spans="1:16" x14ac:dyDescent="0.25">
      <c r="A125" s="243">
        <v>1628</v>
      </c>
      <c r="B125" s="210" t="s">
        <v>2999</v>
      </c>
      <c r="C125" s="211"/>
      <c r="D125" s="211"/>
      <c r="E125" s="212"/>
      <c r="F125" s="193"/>
      <c r="G125" s="347"/>
      <c r="H125" s="348"/>
      <c r="I125" s="193"/>
      <c r="J125" s="193" t="s">
        <v>9</v>
      </c>
      <c r="K125" s="193"/>
      <c r="L125" s="290"/>
      <c r="M125" s="291"/>
      <c r="N125" s="292"/>
    </row>
    <row r="126" spans="1:16" x14ac:dyDescent="0.25">
      <c r="A126" s="243"/>
      <c r="B126" s="210" t="s">
        <v>2999</v>
      </c>
      <c r="C126" s="211"/>
      <c r="D126" s="211"/>
      <c r="E126" s="212"/>
      <c r="F126" s="193"/>
      <c r="G126" s="347"/>
      <c r="H126" s="348"/>
      <c r="I126" s="193"/>
      <c r="J126" s="193" t="s">
        <v>9</v>
      </c>
      <c r="K126" s="193"/>
      <c r="L126" s="277"/>
      <c r="M126" s="277"/>
      <c r="N126" s="277"/>
    </row>
    <row r="127" spans="1:16" x14ac:dyDescent="0.25">
      <c r="A127" s="193">
        <v>1923</v>
      </c>
      <c r="B127" s="210" t="s">
        <v>3000</v>
      </c>
      <c r="C127" s="151"/>
      <c r="D127" s="151"/>
      <c r="E127" s="136"/>
      <c r="F127" s="193"/>
      <c r="G127" s="230"/>
      <c r="H127" s="231"/>
      <c r="I127" s="193"/>
      <c r="J127" s="193" t="s">
        <v>9</v>
      </c>
      <c r="K127" s="193"/>
      <c r="L127" s="277"/>
      <c r="M127" s="277"/>
      <c r="N127" s="277"/>
    </row>
    <row r="128" spans="1:16" x14ac:dyDescent="0.25">
      <c r="A128" s="193"/>
      <c r="B128" s="210" t="s">
        <v>3001</v>
      </c>
      <c r="C128" s="151"/>
      <c r="D128" s="151"/>
      <c r="E128" s="136"/>
      <c r="F128" s="193"/>
      <c r="G128" s="230"/>
      <c r="H128" s="231"/>
      <c r="I128" s="193"/>
      <c r="J128" s="193" t="s">
        <v>9</v>
      </c>
      <c r="K128" s="193"/>
      <c r="L128" s="277"/>
      <c r="M128" s="277"/>
      <c r="N128" s="277"/>
      <c r="P128" s="1">
        <v>1</v>
      </c>
    </row>
    <row r="129" spans="1:14" x14ac:dyDescent="0.25">
      <c r="A129" s="243">
        <v>3072</v>
      </c>
      <c r="B129" s="284" t="s">
        <v>3000</v>
      </c>
      <c r="C129" s="285"/>
      <c r="D129" s="285"/>
      <c r="E129" s="286"/>
      <c r="F129" s="193"/>
      <c r="G129" s="230"/>
      <c r="H129" s="231"/>
      <c r="I129" s="193"/>
      <c r="J129" s="193" t="s">
        <v>9</v>
      </c>
      <c r="K129" s="193"/>
      <c r="L129" s="277"/>
      <c r="M129" s="277"/>
      <c r="N129" s="277"/>
    </row>
    <row r="130" spans="1:14" x14ac:dyDescent="0.25">
      <c r="A130" s="243">
        <v>1408</v>
      </c>
      <c r="B130" s="210" t="s">
        <v>727</v>
      </c>
      <c r="C130" s="211"/>
      <c r="D130" s="211"/>
      <c r="E130" s="212"/>
      <c r="F130" s="193"/>
      <c r="G130" s="193"/>
      <c r="H130" s="193"/>
      <c r="I130" s="193" t="s">
        <v>9</v>
      </c>
      <c r="J130" s="193"/>
      <c r="K130" s="193"/>
      <c r="L130" s="277"/>
      <c r="M130" s="277"/>
      <c r="N130" s="277"/>
    </row>
    <row r="131" spans="1:14" x14ac:dyDescent="0.25">
      <c r="A131" s="243">
        <v>2378</v>
      </c>
      <c r="B131" s="336" t="s">
        <v>2866</v>
      </c>
      <c r="C131" s="337"/>
      <c r="D131" s="337"/>
      <c r="E131" s="338"/>
      <c r="F131" s="193"/>
      <c r="G131" s="277"/>
      <c r="H131" s="277"/>
      <c r="I131" s="193" t="s">
        <v>9</v>
      </c>
      <c r="J131" s="148"/>
      <c r="K131" s="148"/>
      <c r="L131" s="277"/>
      <c r="M131" s="277"/>
      <c r="N131" s="277"/>
    </row>
    <row r="132" spans="1:14" x14ac:dyDescent="0.25">
      <c r="A132" s="243">
        <v>2377</v>
      </c>
      <c r="B132" s="284" t="s">
        <v>2867</v>
      </c>
      <c r="C132" s="285"/>
      <c r="D132" s="285"/>
      <c r="E132" s="286"/>
      <c r="F132" s="193"/>
      <c r="G132" s="277"/>
      <c r="H132" s="277"/>
      <c r="I132" s="193" t="s">
        <v>9</v>
      </c>
      <c r="J132" s="148"/>
      <c r="K132" s="148"/>
      <c r="L132" s="277"/>
      <c r="M132" s="277"/>
      <c r="N132" s="277"/>
    </row>
    <row r="133" spans="1:14" x14ac:dyDescent="0.25">
      <c r="A133" s="243">
        <v>3335</v>
      </c>
      <c r="B133" s="210" t="s">
        <v>1707</v>
      </c>
      <c r="C133" s="211"/>
      <c r="D133" s="211"/>
      <c r="E133" s="212"/>
      <c r="F133" s="193" t="s">
        <v>1708</v>
      </c>
      <c r="G133" s="277" t="s">
        <v>2270</v>
      </c>
      <c r="H133" s="277"/>
      <c r="I133" s="193" t="s">
        <v>9</v>
      </c>
      <c r="J133" s="148"/>
      <c r="K133" s="148"/>
      <c r="L133" s="277"/>
      <c r="M133" s="277"/>
      <c r="N133" s="277"/>
    </row>
    <row r="134" spans="1:14" x14ac:dyDescent="0.25">
      <c r="A134" s="243">
        <v>3487</v>
      </c>
      <c r="B134" s="284" t="s">
        <v>1858</v>
      </c>
      <c r="C134" s="285"/>
      <c r="D134" s="285"/>
      <c r="E134" s="286"/>
      <c r="F134" s="193" t="s">
        <v>1856</v>
      </c>
      <c r="G134" s="383">
        <v>18121030711184</v>
      </c>
      <c r="H134" s="383"/>
      <c r="I134" s="193" t="s">
        <v>9</v>
      </c>
      <c r="J134" s="148"/>
      <c r="K134" s="148"/>
      <c r="L134" s="277"/>
      <c r="M134" s="277"/>
      <c r="N134" s="277"/>
    </row>
    <row r="135" spans="1:14" x14ac:dyDescent="0.25">
      <c r="A135" s="243">
        <v>1653</v>
      </c>
      <c r="B135" s="232" t="s">
        <v>2485</v>
      </c>
      <c r="C135" s="211"/>
      <c r="D135" s="211"/>
      <c r="E135" s="212"/>
      <c r="F135" s="193"/>
      <c r="G135" s="384"/>
      <c r="H135" s="384"/>
      <c r="I135" s="193" t="s">
        <v>9</v>
      </c>
      <c r="J135" s="193"/>
      <c r="K135" s="193"/>
      <c r="L135" s="277"/>
      <c r="M135" s="277"/>
      <c r="N135" s="277"/>
    </row>
    <row r="136" spans="1:14" x14ac:dyDescent="0.25">
      <c r="A136" s="304" t="s">
        <v>64</v>
      </c>
      <c r="B136" s="304"/>
      <c r="C136" s="304"/>
      <c r="D136" s="304"/>
      <c r="E136" s="133"/>
      <c r="F136" s="190"/>
      <c r="G136" s="280"/>
      <c r="H136" s="280"/>
      <c r="I136" s="190"/>
      <c r="J136" s="190"/>
      <c r="K136" s="190"/>
      <c r="L136" s="280"/>
      <c r="M136" s="280"/>
      <c r="N136" s="280"/>
    </row>
    <row r="137" spans="1:14" x14ac:dyDescent="0.25">
      <c r="A137" s="281" t="s">
        <v>631</v>
      </c>
      <c r="B137" s="281"/>
      <c r="C137" s="281"/>
      <c r="D137" s="281"/>
      <c r="E137" s="281"/>
      <c r="F137" s="281"/>
      <c r="G137" s="281"/>
      <c r="H137" s="281"/>
      <c r="I137" s="281"/>
      <c r="J137" s="281"/>
      <c r="K137" s="281"/>
      <c r="L137" s="281"/>
      <c r="M137" s="281"/>
      <c r="N137" s="281"/>
    </row>
    <row r="138" spans="1:14" x14ac:dyDescent="0.25">
      <c r="A138" s="280"/>
      <c r="B138" s="280"/>
      <c r="C138" s="280"/>
      <c r="D138" s="19"/>
      <c r="E138" s="19"/>
      <c r="F138" s="280"/>
      <c r="G138" s="280"/>
      <c r="H138" s="19"/>
      <c r="I138" s="190"/>
      <c r="J138" s="190"/>
      <c r="K138" s="190"/>
      <c r="L138" s="280"/>
      <c r="M138" s="280"/>
      <c r="N138" s="280"/>
    </row>
    <row r="139" spans="1:14" x14ac:dyDescent="0.25">
      <c r="A139" s="283" t="s">
        <v>981</v>
      </c>
      <c r="B139" s="283"/>
      <c r="C139" s="283"/>
      <c r="D139" s="283"/>
      <c r="E139" s="283"/>
      <c r="F139" s="283"/>
      <c r="G139" s="283"/>
      <c r="H139" s="305" t="s">
        <v>25</v>
      </c>
      <c r="I139" s="305"/>
      <c r="J139" s="305"/>
      <c r="K139" s="305"/>
      <c r="L139" s="134">
        <v>21</v>
      </c>
      <c r="M139" s="34"/>
      <c r="N139" s="34"/>
    </row>
    <row r="140" spans="1:14" x14ac:dyDescent="0.25">
      <c r="A140" s="282"/>
      <c r="B140" s="282"/>
      <c r="C140" s="282"/>
      <c r="D140" s="282"/>
      <c r="E140" s="19"/>
      <c r="F140" s="190"/>
      <c r="G140" s="19"/>
      <c r="H140" s="19"/>
      <c r="I140" s="190"/>
      <c r="J140" s="190"/>
      <c r="K140" s="190"/>
      <c r="L140" s="19"/>
      <c r="M140" s="19"/>
      <c r="N140" s="19"/>
    </row>
    <row r="141" spans="1:14" x14ac:dyDescent="0.25">
      <c r="A141" s="19"/>
      <c r="B141" s="19"/>
      <c r="C141" s="19"/>
      <c r="D141" s="19"/>
      <c r="E141" s="19"/>
      <c r="F141" s="19"/>
      <c r="G141" s="19"/>
      <c r="H141" s="19"/>
      <c r="I141" s="190"/>
      <c r="J141" s="190"/>
      <c r="K141" s="190"/>
      <c r="L141" s="19"/>
      <c r="M141" s="19"/>
      <c r="N141" s="19"/>
    </row>
    <row r="142" spans="1:14" x14ac:dyDescent="0.25">
      <c r="A142" s="280" t="s">
        <v>27</v>
      </c>
      <c r="B142" s="280"/>
      <c r="C142" s="280"/>
      <c r="D142" s="19"/>
      <c r="E142" s="280" t="s">
        <v>1127</v>
      </c>
      <c r="F142" s="280"/>
      <c r="G142" s="280"/>
      <c r="H142" s="19"/>
      <c r="I142" s="190"/>
      <c r="J142" s="190"/>
      <c r="K142" s="190"/>
      <c r="L142" s="280" t="s">
        <v>69</v>
      </c>
      <c r="M142" s="280"/>
      <c r="N142" s="280"/>
    </row>
    <row r="143" spans="1:14" x14ac:dyDescent="0.25">
      <c r="A143" s="280"/>
      <c r="B143" s="280"/>
      <c r="C143" s="280"/>
      <c r="D143" s="19"/>
      <c r="E143" s="280"/>
      <c r="F143" s="280"/>
      <c r="G143" s="280"/>
      <c r="H143" s="19"/>
      <c r="I143" s="190"/>
      <c r="J143" s="190"/>
      <c r="K143" s="190"/>
      <c r="L143" s="280"/>
      <c r="M143" s="280"/>
      <c r="N143" s="280"/>
    </row>
    <row r="144" spans="1:14" x14ac:dyDescent="0.25">
      <c r="A144" s="300"/>
      <c r="B144" s="300"/>
      <c r="C144" s="300"/>
      <c r="D144" s="19"/>
      <c r="E144" s="300"/>
      <c r="F144" s="300"/>
      <c r="G144" s="300"/>
      <c r="H144" s="19"/>
      <c r="I144" s="190"/>
      <c r="J144" s="190"/>
      <c r="K144" s="190"/>
      <c r="L144" s="300"/>
      <c r="M144" s="300"/>
      <c r="N144" s="300"/>
    </row>
    <row r="145" spans="1:14" x14ac:dyDescent="0.25">
      <c r="A145" s="297" t="s">
        <v>3328</v>
      </c>
      <c r="B145" s="297"/>
      <c r="C145" s="297"/>
      <c r="D145" s="19"/>
      <c r="E145" s="283" t="s">
        <v>3634</v>
      </c>
      <c r="F145" s="283"/>
      <c r="G145" s="283"/>
      <c r="H145" s="19"/>
      <c r="I145" s="190"/>
      <c r="J145" s="190"/>
      <c r="K145" s="190"/>
      <c r="L145" s="283" t="s">
        <v>3584</v>
      </c>
      <c r="M145" s="283"/>
      <c r="N145" s="283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57" spans="1:14" x14ac:dyDescent="0.25">
      <c r="A157" s="190"/>
      <c r="B157" s="190"/>
      <c r="C157" s="190"/>
      <c r="D157" s="19"/>
      <c r="E157" s="190"/>
      <c r="F157" s="190"/>
      <c r="G157" s="190"/>
      <c r="H157" s="19"/>
      <c r="I157" s="190"/>
      <c r="J157" s="190"/>
      <c r="K157" s="190"/>
      <c r="L157" s="19"/>
      <c r="M157" s="19"/>
      <c r="N157" s="19"/>
    </row>
    <row r="158" spans="1:14" x14ac:dyDescent="0.25">
      <c r="A158" s="190"/>
      <c r="B158" s="190"/>
      <c r="C158" s="190"/>
      <c r="D158" s="19"/>
      <c r="E158" s="190"/>
      <c r="F158" s="190"/>
      <c r="G158" s="190"/>
      <c r="H158" s="19"/>
      <c r="I158" s="190"/>
      <c r="J158" s="190"/>
      <c r="K158" s="190"/>
      <c r="L158" s="19"/>
      <c r="M158" s="19"/>
      <c r="N158" s="19"/>
    </row>
    <row r="159" spans="1:14" ht="15.75" x14ac:dyDescent="0.25">
      <c r="A159" s="293" t="s">
        <v>688</v>
      </c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</row>
    <row r="160" spans="1:14" ht="15.75" x14ac:dyDescent="0.25">
      <c r="A160" s="293" t="s">
        <v>3316</v>
      </c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</row>
    <row r="161" spans="1:14" x14ac:dyDescent="0.25">
      <c r="A161" s="294" t="s">
        <v>3282</v>
      </c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  <c r="N161" s="294"/>
    </row>
    <row r="162" spans="1:14" x14ac:dyDescent="0.25">
      <c r="A162" s="29"/>
      <c r="B162" s="294" t="s">
        <v>0</v>
      </c>
      <c r="C162" s="294"/>
      <c r="D162" s="300" t="s">
        <v>2998</v>
      </c>
      <c r="E162" s="300"/>
      <c r="F162" s="300"/>
      <c r="G162" s="29"/>
      <c r="H162" s="29"/>
      <c r="I162" s="29"/>
      <c r="J162" s="29"/>
      <c r="K162" s="29"/>
    </row>
    <row r="164" spans="1:14" x14ac:dyDescent="0.25">
      <c r="A164" s="131" t="s">
        <v>66</v>
      </c>
      <c r="B164" s="296" t="s">
        <v>1</v>
      </c>
      <c r="C164" s="297"/>
      <c r="D164" s="297"/>
      <c r="E164" s="298"/>
      <c r="F164" s="131" t="s">
        <v>2</v>
      </c>
      <c r="G164" s="297" t="s">
        <v>3</v>
      </c>
      <c r="H164" s="298"/>
      <c r="I164" s="278" t="s">
        <v>4</v>
      </c>
      <c r="J164" s="278"/>
      <c r="K164" s="278"/>
      <c r="L164" s="296" t="s">
        <v>5</v>
      </c>
      <c r="M164" s="297"/>
      <c r="N164" s="298"/>
    </row>
    <row r="165" spans="1:14" x14ac:dyDescent="0.25">
      <c r="A165" s="132" t="s">
        <v>67</v>
      </c>
      <c r="B165" s="299"/>
      <c r="C165" s="300"/>
      <c r="D165" s="300"/>
      <c r="E165" s="301"/>
      <c r="F165" s="259"/>
      <c r="G165" s="300"/>
      <c r="H165" s="301"/>
      <c r="I165" s="198" t="s">
        <v>6</v>
      </c>
      <c r="J165" s="198" t="s">
        <v>7</v>
      </c>
      <c r="K165" s="198" t="s">
        <v>8</v>
      </c>
      <c r="L165" s="299"/>
      <c r="M165" s="300"/>
      <c r="N165" s="301"/>
    </row>
    <row r="166" spans="1:14" x14ac:dyDescent="0.25">
      <c r="A166" s="243">
        <v>369</v>
      </c>
      <c r="B166" s="210" t="s">
        <v>2487</v>
      </c>
      <c r="F166" s="193"/>
      <c r="G166" s="385"/>
      <c r="H166" s="277"/>
      <c r="I166" s="193"/>
      <c r="J166" s="193" t="s">
        <v>9</v>
      </c>
      <c r="K166" s="193"/>
      <c r="L166" s="277"/>
      <c r="M166" s="277"/>
      <c r="N166" s="277"/>
    </row>
    <row r="167" spans="1:14" x14ac:dyDescent="0.25">
      <c r="A167" s="243">
        <v>304</v>
      </c>
      <c r="B167" s="284" t="s">
        <v>2853</v>
      </c>
      <c r="C167" s="285"/>
      <c r="D167" s="285"/>
      <c r="E167" s="286"/>
      <c r="F167" s="193"/>
      <c r="G167" s="277"/>
      <c r="H167" s="277"/>
      <c r="I167" s="193" t="s">
        <v>9</v>
      </c>
      <c r="J167" s="193"/>
      <c r="K167" s="193"/>
      <c r="L167" s="290" t="s">
        <v>2873</v>
      </c>
      <c r="M167" s="291"/>
      <c r="N167" s="292"/>
    </row>
    <row r="168" spans="1:14" x14ac:dyDescent="0.25">
      <c r="A168" s="243">
        <v>305</v>
      </c>
      <c r="B168" s="284" t="s">
        <v>2853</v>
      </c>
      <c r="C168" s="285"/>
      <c r="D168" s="285"/>
      <c r="E168" s="286"/>
      <c r="F168" s="193"/>
      <c r="G168" s="277"/>
      <c r="H168" s="277"/>
      <c r="I168" s="193" t="s">
        <v>9</v>
      </c>
      <c r="J168" s="193"/>
      <c r="K168" s="193"/>
      <c r="L168" s="290" t="s">
        <v>2873</v>
      </c>
      <c r="M168" s="291"/>
      <c r="N168" s="292"/>
    </row>
    <row r="169" spans="1:14" x14ac:dyDescent="0.25">
      <c r="A169" s="243">
        <v>308</v>
      </c>
      <c r="B169" s="284" t="s">
        <v>161</v>
      </c>
      <c r="C169" s="285"/>
      <c r="D169" s="285"/>
      <c r="E169" s="286"/>
      <c r="F169" s="193"/>
      <c r="G169" s="277"/>
      <c r="H169" s="277"/>
      <c r="I169" s="193" t="s">
        <v>9</v>
      </c>
      <c r="J169" s="193"/>
      <c r="K169" s="193"/>
      <c r="L169" s="290" t="s">
        <v>2873</v>
      </c>
      <c r="M169" s="291"/>
      <c r="N169" s="292"/>
    </row>
    <row r="170" spans="1:14" x14ac:dyDescent="0.25">
      <c r="A170" s="243">
        <v>3791</v>
      </c>
      <c r="B170" s="284" t="s">
        <v>1685</v>
      </c>
      <c r="C170" s="285"/>
      <c r="D170" s="285"/>
      <c r="E170" s="286"/>
      <c r="F170" s="193"/>
      <c r="G170" s="277"/>
      <c r="H170" s="277"/>
      <c r="I170" s="193"/>
      <c r="J170" s="193" t="s">
        <v>9</v>
      </c>
      <c r="K170" s="193"/>
      <c r="L170" s="290" t="s">
        <v>2873</v>
      </c>
      <c r="M170" s="291"/>
      <c r="N170" s="292"/>
    </row>
    <row r="171" spans="1:14" x14ac:dyDescent="0.25">
      <c r="A171" s="243">
        <v>335</v>
      </c>
      <c r="B171" s="336" t="s">
        <v>1683</v>
      </c>
      <c r="C171" s="337"/>
      <c r="D171" s="337"/>
      <c r="E171" s="338"/>
      <c r="F171" s="193"/>
      <c r="G171" s="277"/>
      <c r="H171" s="277"/>
      <c r="I171" s="193" t="s">
        <v>9</v>
      </c>
      <c r="J171" s="193"/>
      <c r="K171" s="193"/>
      <c r="L171" s="290" t="s">
        <v>2873</v>
      </c>
      <c r="M171" s="291"/>
      <c r="N171" s="292"/>
    </row>
    <row r="172" spans="1:14" x14ac:dyDescent="0.25">
      <c r="A172" s="243">
        <v>10627</v>
      </c>
      <c r="B172" s="284" t="s">
        <v>1684</v>
      </c>
      <c r="C172" s="285"/>
      <c r="D172" s="285"/>
      <c r="E172" s="286"/>
      <c r="F172" s="193"/>
      <c r="G172" s="290"/>
      <c r="H172" s="292"/>
      <c r="I172" s="193" t="s">
        <v>9</v>
      </c>
      <c r="J172" s="193"/>
      <c r="K172" s="193"/>
      <c r="L172" s="290" t="s">
        <v>2873</v>
      </c>
      <c r="M172" s="291"/>
      <c r="N172" s="292"/>
    </row>
    <row r="173" spans="1:14" x14ac:dyDescent="0.25">
      <c r="A173" s="123">
        <v>4743</v>
      </c>
      <c r="B173" s="317" t="s">
        <v>3002</v>
      </c>
      <c r="C173" s="318"/>
      <c r="D173" s="318"/>
      <c r="E173" s="319"/>
      <c r="F173" s="192" t="s">
        <v>3003</v>
      </c>
      <c r="G173" s="366"/>
      <c r="H173" s="367"/>
      <c r="I173" s="192" t="s">
        <v>9</v>
      </c>
      <c r="J173" s="192"/>
      <c r="K173" s="192"/>
      <c r="L173" s="320" t="s">
        <v>2873</v>
      </c>
      <c r="M173" s="388"/>
      <c r="N173" s="321"/>
    </row>
    <row r="174" spans="1:14" x14ac:dyDescent="0.25">
      <c r="A174" s="123">
        <v>4772</v>
      </c>
      <c r="B174" s="317" t="s">
        <v>3070</v>
      </c>
      <c r="C174" s="318"/>
      <c r="D174" s="318"/>
      <c r="E174" s="319"/>
      <c r="F174" s="192" t="s">
        <v>3071</v>
      </c>
      <c r="G174" s="366" t="s">
        <v>3072</v>
      </c>
      <c r="H174" s="367"/>
      <c r="I174" s="192" t="s">
        <v>9</v>
      </c>
      <c r="J174" s="192"/>
      <c r="K174" s="192"/>
      <c r="L174" s="320" t="s">
        <v>2873</v>
      </c>
      <c r="M174" s="388"/>
      <c r="N174" s="321"/>
    </row>
    <row r="175" spans="1:14" x14ac:dyDescent="0.25">
      <c r="A175" s="152"/>
      <c r="B175" s="407"/>
      <c r="C175" s="408"/>
      <c r="D175" s="408"/>
      <c r="E175" s="409"/>
      <c r="F175" s="153"/>
      <c r="G175" s="402"/>
      <c r="H175" s="403"/>
      <c r="I175" s="153"/>
      <c r="J175" s="153"/>
      <c r="K175" s="153"/>
      <c r="L175" s="404"/>
      <c r="M175" s="405"/>
      <c r="N175" s="406"/>
    </row>
    <row r="176" spans="1:14" x14ac:dyDescent="0.25">
      <c r="A176" s="243"/>
      <c r="B176" s="290"/>
      <c r="C176" s="291"/>
      <c r="D176" s="291"/>
      <c r="E176" s="292"/>
      <c r="F176" s="193"/>
      <c r="G176" s="347"/>
      <c r="H176" s="348"/>
      <c r="I176" s="193"/>
      <c r="J176" s="193"/>
      <c r="K176" s="193"/>
      <c r="L176" s="290"/>
      <c r="M176" s="291"/>
      <c r="N176" s="292"/>
    </row>
    <row r="177" spans="1:14" x14ac:dyDescent="0.25">
      <c r="A177" s="193"/>
      <c r="B177" s="290"/>
      <c r="C177" s="291"/>
      <c r="D177" s="291"/>
      <c r="E177" s="292"/>
      <c r="F177" s="193"/>
      <c r="G177" s="347"/>
      <c r="H177" s="348"/>
      <c r="I177" s="193"/>
      <c r="J177" s="193"/>
      <c r="K177" s="193"/>
      <c r="L177" s="290"/>
      <c r="M177" s="291"/>
      <c r="N177" s="292"/>
    </row>
    <row r="178" spans="1:14" x14ac:dyDescent="0.25">
      <c r="A178" s="193"/>
      <c r="B178" s="290"/>
      <c r="C178" s="291"/>
      <c r="D178" s="291"/>
      <c r="E178" s="292"/>
      <c r="F178" s="193"/>
      <c r="G178" s="347"/>
      <c r="H178" s="348"/>
      <c r="I178" s="193"/>
      <c r="J178" s="193"/>
      <c r="K178" s="193"/>
      <c r="L178" s="290"/>
      <c r="M178" s="291"/>
      <c r="N178" s="292"/>
    </row>
    <row r="179" spans="1:14" x14ac:dyDescent="0.25">
      <c r="A179" s="243"/>
      <c r="B179" s="284"/>
      <c r="C179" s="285"/>
      <c r="D179" s="285"/>
      <c r="E179" s="286"/>
      <c r="F179" s="193"/>
      <c r="G179" s="347"/>
      <c r="H179" s="348"/>
      <c r="I179" s="193"/>
      <c r="J179" s="193"/>
      <c r="K179" s="193"/>
      <c r="L179" s="290"/>
      <c r="M179" s="291"/>
      <c r="N179" s="292"/>
    </row>
    <row r="180" spans="1:14" x14ac:dyDescent="0.25">
      <c r="A180" s="243"/>
      <c r="B180" s="290"/>
      <c r="C180" s="291"/>
      <c r="D180" s="291"/>
      <c r="E180" s="292"/>
      <c r="F180" s="193"/>
      <c r="G180" s="290"/>
      <c r="H180" s="292"/>
      <c r="I180" s="193"/>
      <c r="J180" s="193"/>
      <c r="K180" s="193"/>
      <c r="L180" s="290"/>
      <c r="M180" s="291"/>
      <c r="N180" s="292"/>
    </row>
    <row r="181" spans="1:14" x14ac:dyDescent="0.25">
      <c r="A181" s="243"/>
      <c r="B181" s="336"/>
      <c r="C181" s="337"/>
      <c r="D181" s="337"/>
      <c r="E181" s="338"/>
      <c r="F181" s="193"/>
      <c r="G181" s="277"/>
      <c r="H181" s="277"/>
      <c r="I181" s="193"/>
      <c r="J181" s="148"/>
      <c r="K181" s="148"/>
      <c r="L181" s="290"/>
      <c r="M181" s="291"/>
      <c r="N181" s="292"/>
    </row>
    <row r="182" spans="1:14" x14ac:dyDescent="0.25">
      <c r="A182" s="243"/>
      <c r="B182" s="284"/>
      <c r="C182" s="285"/>
      <c r="D182" s="285"/>
      <c r="E182" s="286"/>
      <c r="F182" s="193"/>
      <c r="G182" s="277"/>
      <c r="H182" s="277"/>
      <c r="I182" s="193"/>
      <c r="J182" s="148"/>
      <c r="K182" s="148"/>
      <c r="L182" s="290"/>
      <c r="M182" s="291"/>
      <c r="N182" s="292"/>
    </row>
    <row r="183" spans="1:14" x14ac:dyDescent="0.25">
      <c r="A183" s="243"/>
      <c r="B183" s="290"/>
      <c r="C183" s="291"/>
      <c r="D183" s="291"/>
      <c r="E183" s="292"/>
      <c r="F183" s="193"/>
      <c r="G183" s="277"/>
      <c r="H183" s="277"/>
      <c r="I183" s="193"/>
      <c r="J183" s="148"/>
      <c r="K183" s="148"/>
      <c r="L183" s="290"/>
      <c r="M183" s="291"/>
      <c r="N183" s="292"/>
    </row>
    <row r="184" spans="1:14" x14ac:dyDescent="0.25">
      <c r="A184" s="243"/>
      <c r="B184" s="284"/>
      <c r="C184" s="285"/>
      <c r="D184" s="285"/>
      <c r="E184" s="286"/>
      <c r="F184" s="193"/>
      <c r="G184" s="383"/>
      <c r="H184" s="383"/>
      <c r="I184" s="193"/>
      <c r="J184" s="148"/>
      <c r="K184" s="148"/>
      <c r="L184" s="290"/>
      <c r="M184" s="291"/>
      <c r="N184" s="292"/>
    </row>
    <row r="185" spans="1:14" x14ac:dyDescent="0.25">
      <c r="A185" s="243"/>
      <c r="B185" s="284"/>
      <c r="C185" s="285"/>
      <c r="D185" s="285"/>
      <c r="E185" s="286"/>
      <c r="F185" s="193"/>
      <c r="G185" s="277"/>
      <c r="H185" s="277"/>
      <c r="I185" s="193"/>
      <c r="J185" s="148"/>
      <c r="K185" s="148"/>
      <c r="L185" s="290"/>
      <c r="M185" s="291"/>
      <c r="N185" s="292"/>
    </row>
    <row r="186" spans="1:14" x14ac:dyDescent="0.25">
      <c r="A186" s="304" t="s">
        <v>64</v>
      </c>
      <c r="B186" s="304"/>
      <c r="C186" s="304"/>
      <c r="D186" s="304"/>
      <c r="E186" s="19"/>
      <c r="F186" s="190"/>
      <c r="G186" s="280"/>
      <c r="H186" s="280"/>
      <c r="I186" s="190"/>
      <c r="J186" s="190"/>
      <c r="K186" s="190"/>
      <c r="L186" s="280"/>
      <c r="M186" s="280"/>
      <c r="N186" s="280"/>
    </row>
    <row r="187" spans="1:14" x14ac:dyDescent="0.25">
      <c r="A187" s="281" t="s">
        <v>631</v>
      </c>
      <c r="B187" s="281"/>
      <c r="C187" s="281"/>
      <c r="D187" s="281"/>
      <c r="E187" s="281"/>
      <c r="F187" s="281"/>
      <c r="G187" s="281"/>
      <c r="H187" s="281"/>
      <c r="I187" s="281"/>
      <c r="J187" s="281"/>
      <c r="K187" s="281"/>
      <c r="L187" s="281"/>
      <c r="M187" s="281"/>
      <c r="N187" s="281"/>
    </row>
    <row r="188" spans="1:14" x14ac:dyDescent="0.25">
      <c r="A188" s="280"/>
      <c r="B188" s="280"/>
      <c r="C188" s="280"/>
      <c r="D188" s="19"/>
      <c r="E188" s="19"/>
      <c r="F188" s="280"/>
      <c r="G188" s="280"/>
      <c r="H188" s="19"/>
      <c r="I188" s="190"/>
      <c r="J188" s="190"/>
      <c r="K188" s="190"/>
      <c r="L188" s="280"/>
      <c r="M188" s="280"/>
      <c r="N188" s="280"/>
    </row>
    <row r="189" spans="1:14" x14ac:dyDescent="0.25">
      <c r="A189" s="283" t="s">
        <v>981</v>
      </c>
      <c r="B189" s="283"/>
      <c r="C189" s="283"/>
      <c r="D189" s="283"/>
      <c r="E189" s="283"/>
      <c r="F189" s="283"/>
      <c r="G189" s="283"/>
      <c r="H189" s="305" t="s">
        <v>25</v>
      </c>
      <c r="I189" s="305"/>
      <c r="J189" s="305"/>
      <c r="K189" s="305"/>
      <c r="L189" s="198">
        <v>9</v>
      </c>
      <c r="M189" s="34"/>
      <c r="N189" s="34"/>
    </row>
    <row r="190" spans="1:14" x14ac:dyDescent="0.25">
      <c r="A190" s="282"/>
      <c r="B190" s="282"/>
      <c r="C190" s="282"/>
      <c r="D190" s="282"/>
      <c r="E190" s="19"/>
      <c r="F190" s="190"/>
      <c r="G190" s="19"/>
      <c r="H190" s="19"/>
      <c r="I190" s="190"/>
      <c r="J190" s="190"/>
      <c r="K190" s="190"/>
      <c r="L190" s="19"/>
      <c r="M190" s="19"/>
      <c r="N190" s="19"/>
    </row>
    <row r="191" spans="1:14" x14ac:dyDescent="0.25">
      <c r="A191" s="19"/>
      <c r="B191" s="19"/>
      <c r="C191" s="19"/>
      <c r="D191" s="19"/>
      <c r="E191" s="19"/>
      <c r="F191" s="19"/>
      <c r="G191" s="19"/>
      <c r="H191" s="19"/>
      <c r="I191" s="190"/>
      <c r="J191" s="190"/>
      <c r="K191" s="190"/>
      <c r="L191" s="19"/>
      <c r="M191" s="19"/>
      <c r="N191" s="19"/>
    </row>
    <row r="192" spans="1:14" x14ac:dyDescent="0.25">
      <c r="A192" s="280" t="s">
        <v>27</v>
      </c>
      <c r="B192" s="280"/>
      <c r="C192" s="280"/>
      <c r="D192" s="19"/>
      <c r="E192" s="280" t="s">
        <v>1127</v>
      </c>
      <c r="F192" s="280"/>
      <c r="G192" s="280"/>
      <c r="H192" s="19"/>
      <c r="I192" s="190"/>
      <c r="J192" s="190"/>
      <c r="K192" s="190"/>
      <c r="L192" s="280" t="s">
        <v>69</v>
      </c>
      <c r="M192" s="280"/>
      <c r="N192" s="280"/>
    </row>
    <row r="193" spans="1:14" x14ac:dyDescent="0.25">
      <c r="A193" s="280"/>
      <c r="B193" s="280"/>
      <c r="C193" s="280"/>
      <c r="D193" s="19"/>
      <c r="E193" s="280"/>
      <c r="F193" s="280"/>
      <c r="G193" s="280"/>
      <c r="H193" s="19"/>
      <c r="I193" s="190"/>
      <c r="J193" s="190"/>
      <c r="K193" s="190"/>
      <c r="L193" s="280"/>
      <c r="M193" s="280"/>
      <c r="N193" s="280"/>
    </row>
    <row r="194" spans="1:14" x14ac:dyDescent="0.25">
      <c r="A194" s="300"/>
      <c r="B194" s="300"/>
      <c r="C194" s="300"/>
      <c r="D194" s="19"/>
      <c r="E194" s="300"/>
      <c r="F194" s="300"/>
      <c r="G194" s="300"/>
      <c r="H194" s="19"/>
      <c r="I194" s="190"/>
      <c r="J194" s="190"/>
      <c r="K194" s="190"/>
      <c r="L194" s="300"/>
      <c r="M194" s="300"/>
      <c r="N194" s="300"/>
    </row>
    <row r="195" spans="1:14" x14ac:dyDescent="0.25">
      <c r="A195" s="297" t="s">
        <v>3401</v>
      </c>
      <c r="B195" s="297"/>
      <c r="C195" s="297"/>
      <c r="D195" s="19"/>
      <c r="E195" s="283" t="s">
        <v>3634</v>
      </c>
      <c r="F195" s="283"/>
      <c r="G195" s="283"/>
      <c r="H195" s="19"/>
      <c r="I195" s="190"/>
      <c r="J195" s="190"/>
      <c r="K195" s="190"/>
      <c r="L195" s="283" t="s">
        <v>3584</v>
      </c>
      <c r="M195" s="283"/>
      <c r="N195" s="283"/>
    </row>
    <row r="196" spans="1:14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</row>
    <row r="200" spans="1:14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</row>
    <row r="201" spans="1:14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</row>
    <row r="202" spans="1:14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</row>
    <row r="203" spans="1:14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</row>
    <row r="204" spans="1:14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</row>
    <row r="205" spans="1:14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</row>
    <row r="206" spans="1:14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</row>
    <row r="208" spans="1:14" x14ac:dyDescent="0.25">
      <c r="A208" s="195"/>
      <c r="B208" s="195"/>
      <c r="C208" s="195"/>
      <c r="D208" s="19"/>
      <c r="E208" s="195"/>
      <c r="F208" s="195"/>
      <c r="G208" s="195"/>
      <c r="H208" s="19"/>
      <c r="I208" s="190"/>
      <c r="J208" s="190"/>
      <c r="K208" s="190"/>
      <c r="L208" s="195"/>
      <c r="M208" s="195"/>
      <c r="N208" s="195"/>
    </row>
    <row r="209" spans="1:14" x14ac:dyDescent="0.25">
      <c r="A209" s="195"/>
      <c r="B209" s="195"/>
      <c r="C209" s="195"/>
      <c r="D209" s="19"/>
      <c r="E209" s="195"/>
      <c r="F209" s="195"/>
      <c r="G209" s="195"/>
      <c r="H209" s="19"/>
      <c r="I209" s="190"/>
      <c r="J209" s="190"/>
      <c r="K209" s="190"/>
      <c r="L209" s="195"/>
      <c r="M209" s="195"/>
      <c r="N209" s="195"/>
    </row>
    <row r="210" spans="1:14" x14ac:dyDescent="0.25">
      <c r="A210" s="195"/>
      <c r="B210" s="195"/>
      <c r="C210" s="195"/>
      <c r="D210" s="19"/>
      <c r="E210" s="195"/>
      <c r="F210" s="195"/>
      <c r="G210" s="195"/>
      <c r="H210" s="19"/>
      <c r="I210" s="190"/>
      <c r="J210" s="190"/>
      <c r="K210" s="190"/>
      <c r="L210" s="195"/>
      <c r="M210" s="195"/>
      <c r="N210" s="195"/>
    </row>
    <row r="211" spans="1:14" x14ac:dyDescent="0.25">
      <c r="A211" s="195"/>
      <c r="B211" s="195"/>
      <c r="C211" s="195"/>
      <c r="D211" s="19"/>
      <c r="E211" s="195"/>
      <c r="F211" s="195"/>
      <c r="G211" s="195"/>
      <c r="H211" s="19"/>
      <c r="I211" s="190"/>
      <c r="J211" s="190"/>
      <c r="K211" s="190"/>
      <c r="L211" s="195"/>
      <c r="M211" s="195"/>
      <c r="N211" s="195"/>
    </row>
    <row r="212" spans="1:14" x14ac:dyDescent="0.25">
      <c r="A212" s="195"/>
      <c r="B212" s="195"/>
      <c r="C212" s="195"/>
      <c r="D212" s="19"/>
      <c r="E212" s="195"/>
      <c r="F212" s="195"/>
      <c r="G212" s="195"/>
      <c r="H212" s="19"/>
      <c r="I212" s="190"/>
      <c r="J212" s="190"/>
      <c r="K212" s="190"/>
      <c r="L212" s="195"/>
      <c r="M212" s="195"/>
      <c r="N212" s="195"/>
    </row>
    <row r="213" spans="1:14" ht="15.75" x14ac:dyDescent="0.25">
      <c r="A213" s="293" t="s">
        <v>688</v>
      </c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</row>
    <row r="214" spans="1:14" ht="15.75" x14ac:dyDescent="0.25">
      <c r="A214" s="293" t="s">
        <v>3316</v>
      </c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</row>
    <row r="215" spans="1:14" x14ac:dyDescent="0.25">
      <c r="A215" s="294" t="s">
        <v>3282</v>
      </c>
      <c r="B215" s="294"/>
      <c r="C215" s="294"/>
      <c r="D215" s="294"/>
      <c r="E215" s="294"/>
      <c r="F215" s="294"/>
      <c r="G215" s="294"/>
      <c r="H215" s="294"/>
      <c r="I215" s="294"/>
      <c r="J215" s="294"/>
      <c r="K215" s="294"/>
      <c r="L215" s="294"/>
      <c r="M215" s="294"/>
      <c r="N215" s="294"/>
    </row>
    <row r="216" spans="1:14" x14ac:dyDescent="0.25">
      <c r="A216" s="29"/>
      <c r="B216" s="294" t="s">
        <v>0</v>
      </c>
      <c r="C216" s="294"/>
      <c r="D216" s="300" t="s">
        <v>2997</v>
      </c>
      <c r="E216" s="300"/>
      <c r="F216" s="300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8"/>
      <c r="F218" s="131" t="s">
        <v>2</v>
      </c>
      <c r="G218" s="297" t="s">
        <v>3</v>
      </c>
      <c r="H218" s="298"/>
      <c r="I218" s="278" t="s">
        <v>4</v>
      </c>
      <c r="J218" s="278"/>
      <c r="K218" s="278"/>
      <c r="L218" s="296" t="s">
        <v>5</v>
      </c>
      <c r="M218" s="297"/>
      <c r="N218" s="298"/>
    </row>
    <row r="219" spans="1:14" x14ac:dyDescent="0.25">
      <c r="A219" s="132" t="s">
        <v>67</v>
      </c>
      <c r="B219" s="299"/>
      <c r="C219" s="300"/>
      <c r="D219" s="300"/>
      <c r="E219" s="301"/>
      <c r="F219" s="259"/>
      <c r="G219" s="300"/>
      <c r="H219" s="301"/>
      <c r="I219" s="198" t="s">
        <v>6</v>
      </c>
      <c r="J219" s="198" t="s">
        <v>7</v>
      </c>
      <c r="K219" s="198" t="s">
        <v>8</v>
      </c>
      <c r="L219" s="299"/>
      <c r="M219" s="300"/>
      <c r="N219" s="301"/>
    </row>
    <row r="220" spans="1:14" x14ac:dyDescent="0.25">
      <c r="A220" s="243">
        <v>3331</v>
      </c>
      <c r="B220" s="336" t="s">
        <v>1702</v>
      </c>
      <c r="C220" s="337"/>
      <c r="D220" s="337"/>
      <c r="E220" s="338"/>
      <c r="F220" s="193"/>
      <c r="G220" s="277"/>
      <c r="H220" s="277"/>
      <c r="I220" s="193" t="s">
        <v>9</v>
      </c>
      <c r="J220" s="193"/>
      <c r="K220" s="193"/>
      <c r="L220" s="277"/>
      <c r="M220" s="277"/>
      <c r="N220" s="277"/>
    </row>
    <row r="221" spans="1:14" x14ac:dyDescent="0.25">
      <c r="A221" s="243">
        <v>3516</v>
      </c>
      <c r="B221" s="284" t="s">
        <v>1872</v>
      </c>
      <c r="C221" s="285"/>
      <c r="D221" s="285"/>
      <c r="E221" s="286"/>
      <c r="F221" s="193"/>
      <c r="G221" s="290"/>
      <c r="H221" s="292"/>
      <c r="I221" s="193" t="s">
        <v>9</v>
      </c>
      <c r="J221" s="193"/>
      <c r="K221" s="193"/>
      <c r="L221" s="290"/>
      <c r="M221" s="291"/>
      <c r="N221" s="292"/>
    </row>
    <row r="222" spans="1:14" x14ac:dyDescent="0.25">
      <c r="A222" s="243">
        <v>1406</v>
      </c>
      <c r="B222" s="210" t="s">
        <v>1212</v>
      </c>
      <c r="C222" s="211"/>
      <c r="D222" s="211"/>
      <c r="E222" s="212"/>
      <c r="F222" s="193"/>
      <c r="G222" s="193"/>
      <c r="H222" s="193"/>
      <c r="I222" s="193" t="s">
        <v>9</v>
      </c>
      <c r="J222" s="193"/>
      <c r="K222" s="193"/>
      <c r="L222" s="290"/>
      <c r="M222" s="291"/>
      <c r="N222" s="292"/>
    </row>
    <row r="223" spans="1:14" x14ac:dyDescent="0.25">
      <c r="A223" s="243"/>
      <c r="B223" s="210"/>
      <c r="C223" s="211"/>
      <c r="D223" s="211"/>
      <c r="E223" s="212"/>
      <c r="F223" s="193"/>
      <c r="G223" s="203"/>
      <c r="H223" s="205"/>
      <c r="I223" s="193"/>
      <c r="J223" s="193"/>
      <c r="K223" s="193"/>
      <c r="L223" s="277"/>
      <c r="M223" s="277"/>
      <c r="N223" s="277"/>
    </row>
    <row r="224" spans="1:14" x14ac:dyDescent="0.25">
      <c r="A224" s="243">
        <v>3183</v>
      </c>
      <c r="B224" s="284" t="s">
        <v>2856</v>
      </c>
      <c r="C224" s="285"/>
      <c r="D224" s="285"/>
      <c r="E224" s="286"/>
      <c r="F224" s="193"/>
      <c r="G224" s="290"/>
      <c r="H224" s="292"/>
      <c r="I224" s="193" t="s">
        <v>9</v>
      </c>
      <c r="J224" s="193"/>
      <c r="K224" s="193"/>
      <c r="L224" s="356"/>
      <c r="M224" s="359"/>
      <c r="N224" s="357"/>
    </row>
    <row r="225" spans="1:19" x14ac:dyDescent="0.25">
      <c r="A225" s="243">
        <v>2322</v>
      </c>
      <c r="B225" s="284" t="s">
        <v>2160</v>
      </c>
      <c r="C225" s="285"/>
      <c r="D225" s="285"/>
      <c r="E225" s="286"/>
      <c r="F225" s="193"/>
      <c r="G225" s="277"/>
      <c r="H225" s="277"/>
      <c r="I225" s="193" t="s">
        <v>9</v>
      </c>
      <c r="J225" s="193"/>
      <c r="K225" s="193"/>
      <c r="L225" s="277"/>
      <c r="M225" s="277"/>
      <c r="N225" s="277"/>
    </row>
    <row r="226" spans="1:19" x14ac:dyDescent="0.25">
      <c r="A226" s="123">
        <v>4822</v>
      </c>
      <c r="B226" s="317" t="s">
        <v>3112</v>
      </c>
      <c r="C226" s="318"/>
      <c r="D226" s="318"/>
      <c r="E226" s="319"/>
      <c r="F226" s="192"/>
      <c r="G226" s="312"/>
      <c r="H226" s="312"/>
      <c r="I226" s="192" t="s">
        <v>9</v>
      </c>
      <c r="J226" s="193"/>
      <c r="K226" s="193"/>
      <c r="L226" s="277"/>
      <c r="M226" s="277"/>
      <c r="N226" s="277"/>
    </row>
    <row r="227" spans="1:19" x14ac:dyDescent="0.25">
      <c r="A227" s="123">
        <v>4823</v>
      </c>
      <c r="B227" s="317" t="s">
        <v>3113</v>
      </c>
      <c r="C227" s="318"/>
      <c r="D227" s="318"/>
      <c r="E227" s="319"/>
      <c r="F227" s="192">
        <v>17501</v>
      </c>
      <c r="G227" s="320"/>
      <c r="H227" s="321"/>
      <c r="I227" s="192" t="s">
        <v>9</v>
      </c>
      <c r="J227" s="193"/>
      <c r="K227" s="193"/>
      <c r="L227" s="277"/>
      <c r="M227" s="277"/>
      <c r="N227" s="277"/>
    </row>
    <row r="228" spans="1:19" x14ac:dyDescent="0.25">
      <c r="A228" s="243"/>
      <c r="B228" s="284"/>
      <c r="C228" s="285"/>
      <c r="D228" s="285"/>
      <c r="E228" s="286"/>
      <c r="F228" s="193"/>
      <c r="G228" s="347"/>
      <c r="H228" s="348"/>
      <c r="I228" s="193"/>
      <c r="J228" s="193"/>
      <c r="K228" s="193"/>
      <c r="L228" s="277"/>
      <c r="M228" s="277"/>
      <c r="N228" s="277"/>
    </row>
    <row r="229" spans="1:19" x14ac:dyDescent="0.25">
      <c r="A229" s="243"/>
      <c r="B229" s="284"/>
      <c r="C229" s="285"/>
      <c r="D229" s="285"/>
      <c r="E229" s="286"/>
      <c r="F229" s="193"/>
      <c r="G229" s="277"/>
      <c r="H229" s="277"/>
      <c r="I229" s="193"/>
      <c r="J229" s="193"/>
      <c r="K229" s="193"/>
      <c r="L229" s="290"/>
      <c r="M229" s="291"/>
      <c r="N229" s="292"/>
    </row>
    <row r="230" spans="1:19" x14ac:dyDescent="0.25">
      <c r="A230" s="243"/>
      <c r="B230" s="284"/>
      <c r="C230" s="285"/>
      <c r="D230" s="285"/>
      <c r="E230" s="286"/>
      <c r="F230" s="193"/>
      <c r="G230" s="277"/>
      <c r="H230" s="277"/>
      <c r="I230" s="193"/>
      <c r="J230" s="193"/>
      <c r="K230" s="193"/>
      <c r="L230" s="290"/>
      <c r="M230" s="291"/>
      <c r="N230" s="292"/>
    </row>
    <row r="231" spans="1:19" x14ac:dyDescent="0.25">
      <c r="A231" s="243"/>
      <c r="B231" s="284"/>
      <c r="C231" s="285"/>
      <c r="D231" s="285"/>
      <c r="E231" s="286"/>
      <c r="F231" s="193"/>
      <c r="G231" s="277"/>
      <c r="H231" s="277"/>
      <c r="I231" s="193"/>
      <c r="J231" s="193"/>
      <c r="K231" s="193"/>
      <c r="L231" s="290"/>
      <c r="M231" s="291"/>
      <c r="N231" s="292"/>
    </row>
    <row r="232" spans="1:19" x14ac:dyDescent="0.25">
      <c r="A232" s="243"/>
      <c r="B232" s="284"/>
      <c r="C232" s="285"/>
      <c r="D232" s="285"/>
      <c r="E232" s="286"/>
      <c r="F232" s="193"/>
      <c r="G232" s="277"/>
      <c r="H232" s="277"/>
      <c r="I232" s="193"/>
      <c r="J232" s="193"/>
      <c r="K232" s="193"/>
      <c r="L232" s="290"/>
      <c r="M232" s="291"/>
      <c r="N232" s="292"/>
    </row>
    <row r="233" spans="1:19" x14ac:dyDescent="0.25">
      <c r="A233" s="243"/>
      <c r="B233" s="336"/>
      <c r="C233" s="337"/>
      <c r="D233" s="337"/>
      <c r="E233" s="338"/>
      <c r="F233" s="193"/>
      <c r="G233" s="277"/>
      <c r="H233" s="277"/>
      <c r="I233" s="193"/>
      <c r="J233" s="193"/>
      <c r="K233" s="193"/>
      <c r="L233" s="290"/>
      <c r="M233" s="291"/>
      <c r="N233" s="292"/>
    </row>
    <row r="234" spans="1:19" x14ac:dyDescent="0.25">
      <c r="A234" s="243"/>
      <c r="B234" s="284"/>
      <c r="C234" s="285"/>
      <c r="D234" s="285"/>
      <c r="E234" s="286"/>
      <c r="F234" s="193"/>
      <c r="G234" s="277"/>
      <c r="H234" s="277"/>
      <c r="I234" s="193"/>
      <c r="J234" s="193"/>
      <c r="K234" s="193"/>
      <c r="L234" s="290"/>
      <c r="M234" s="291"/>
      <c r="N234" s="292"/>
    </row>
    <row r="235" spans="1:19" x14ac:dyDescent="0.25">
      <c r="A235" s="243"/>
      <c r="B235" s="284"/>
      <c r="C235" s="285"/>
      <c r="D235" s="285"/>
      <c r="E235" s="286"/>
      <c r="F235" s="193"/>
      <c r="G235" s="277"/>
      <c r="H235" s="277"/>
      <c r="I235" s="193"/>
      <c r="J235" s="193"/>
      <c r="K235" s="193"/>
      <c r="L235" s="290"/>
      <c r="M235" s="291"/>
      <c r="N235" s="292"/>
    </row>
    <row r="236" spans="1:19" x14ac:dyDescent="0.25">
      <c r="A236" s="154"/>
      <c r="B236" s="399"/>
      <c r="C236" s="400"/>
      <c r="D236" s="400"/>
      <c r="E236" s="401"/>
      <c r="F236" s="216"/>
      <c r="G236" s="398"/>
      <c r="H236" s="398"/>
      <c r="I236" s="216"/>
      <c r="J236" s="216"/>
      <c r="K236" s="216"/>
      <c r="L236" s="349"/>
      <c r="M236" s="350"/>
      <c r="N236" s="351"/>
      <c r="S236" s="1" t="s">
        <v>831</v>
      </c>
    </row>
    <row r="237" spans="1:19" x14ac:dyDescent="0.25">
      <c r="A237" s="243"/>
      <c r="B237" s="284"/>
      <c r="C237" s="285"/>
      <c r="D237" s="285"/>
      <c r="E237" s="286"/>
      <c r="F237" s="193"/>
      <c r="G237" s="277"/>
      <c r="H237" s="277"/>
      <c r="I237" s="193"/>
      <c r="J237" s="193"/>
      <c r="K237" s="193"/>
      <c r="L237" s="277"/>
      <c r="M237" s="277"/>
      <c r="N237" s="277"/>
    </row>
    <row r="238" spans="1:19" x14ac:dyDescent="0.25">
      <c r="A238" s="243"/>
      <c r="B238" s="284"/>
      <c r="C238" s="285"/>
      <c r="D238" s="285"/>
      <c r="E238" s="286"/>
      <c r="F238" s="193"/>
      <c r="G238" s="277"/>
      <c r="H238" s="277"/>
      <c r="I238" s="193"/>
      <c r="J238" s="193"/>
      <c r="K238" s="193"/>
      <c r="L238" s="277"/>
      <c r="M238" s="277"/>
      <c r="N238" s="277"/>
    </row>
    <row r="239" spans="1:19" x14ac:dyDescent="0.25">
      <c r="A239" s="243"/>
      <c r="B239" s="284"/>
      <c r="C239" s="285"/>
      <c r="D239" s="285"/>
      <c r="E239" s="286"/>
      <c r="F239" s="193"/>
      <c r="G239" s="277"/>
      <c r="H239" s="277"/>
      <c r="I239" s="193"/>
      <c r="J239" s="193"/>
      <c r="K239" s="193"/>
      <c r="L239" s="277"/>
      <c r="M239" s="277"/>
      <c r="N239" s="277"/>
    </row>
    <row r="240" spans="1:19" x14ac:dyDescent="0.25">
      <c r="A240" s="297" t="s">
        <v>981</v>
      </c>
      <c r="B240" s="297"/>
      <c r="C240" s="297"/>
      <c r="D240" s="297"/>
      <c r="E240" s="297"/>
      <c r="F240" s="297"/>
      <c r="G240" s="297"/>
      <c r="H240" s="305" t="s">
        <v>25</v>
      </c>
      <c r="I240" s="305"/>
      <c r="J240" s="305"/>
      <c r="K240" s="305"/>
      <c r="L240" s="198">
        <v>7</v>
      </c>
      <c r="M240" s="34"/>
      <c r="N240" s="34"/>
    </row>
    <row r="241" spans="1:14" x14ac:dyDescent="0.25">
      <c r="A241" s="19"/>
      <c r="B241" s="19"/>
      <c r="C241" s="19"/>
      <c r="D241" s="19"/>
      <c r="E241" s="19"/>
      <c r="F241" s="19"/>
      <c r="G241" s="19"/>
      <c r="H241" s="19"/>
      <c r="I241" s="190"/>
      <c r="J241" s="190"/>
      <c r="K241" s="190"/>
      <c r="L241" s="19"/>
      <c r="M241" s="19"/>
      <c r="N241" s="19"/>
    </row>
    <row r="242" spans="1:14" x14ac:dyDescent="0.25">
      <c r="A242" s="280" t="s">
        <v>27</v>
      </c>
      <c r="B242" s="280"/>
      <c r="C242" s="280"/>
      <c r="D242" s="19"/>
      <c r="E242" s="280" t="s">
        <v>1127</v>
      </c>
      <c r="F242" s="280"/>
      <c r="G242" s="280"/>
      <c r="H242" s="19"/>
      <c r="I242" s="190"/>
      <c r="J242" s="190"/>
      <c r="K242" s="190"/>
      <c r="L242" s="280" t="s">
        <v>69</v>
      </c>
      <c r="M242" s="280"/>
      <c r="N242" s="280"/>
    </row>
    <row r="243" spans="1:14" x14ac:dyDescent="0.25">
      <c r="A243" s="280"/>
      <c r="B243" s="280"/>
      <c r="C243" s="280"/>
      <c r="D243" s="19"/>
      <c r="E243" s="280"/>
      <c r="F243" s="280"/>
      <c r="G243" s="280"/>
      <c r="H243" s="19"/>
      <c r="I243" s="190"/>
      <c r="J243" s="190"/>
      <c r="K243" s="190"/>
      <c r="L243" s="280"/>
      <c r="M243" s="280"/>
      <c r="N243" s="280"/>
    </row>
    <row r="244" spans="1:14" x14ac:dyDescent="0.25">
      <c r="A244" s="300"/>
      <c r="B244" s="300"/>
      <c r="C244" s="300"/>
      <c r="D244" s="19"/>
      <c r="E244" s="300"/>
      <c r="F244" s="300"/>
      <c r="G244" s="300"/>
      <c r="H244" s="19"/>
      <c r="I244" s="190"/>
      <c r="J244" s="190"/>
      <c r="K244" s="190"/>
      <c r="L244" s="300"/>
      <c r="M244" s="300"/>
      <c r="N244" s="300"/>
    </row>
    <row r="245" spans="1:14" x14ac:dyDescent="0.25">
      <c r="A245" s="297" t="s">
        <v>3400</v>
      </c>
      <c r="B245" s="297"/>
      <c r="C245" s="297"/>
      <c r="D245" s="19"/>
      <c r="E245" s="283" t="s">
        <v>3634</v>
      </c>
      <c r="F245" s="283"/>
      <c r="G245" s="283"/>
      <c r="H245" s="19"/>
      <c r="I245" s="190"/>
      <c r="J245" s="190"/>
      <c r="K245" s="190"/>
      <c r="L245" s="283" t="s">
        <v>3584</v>
      </c>
      <c r="M245" s="283"/>
      <c r="N245" s="283"/>
    </row>
    <row r="246" spans="1:14" x14ac:dyDescent="0.25">
      <c r="A246" s="227"/>
      <c r="B246" s="227"/>
      <c r="C246" s="34"/>
      <c r="D246" s="227"/>
      <c r="E246" s="227"/>
      <c r="F246" s="34"/>
      <c r="G246" s="227"/>
      <c r="H246" s="227"/>
      <c r="I246" s="227"/>
      <c r="J246" s="227"/>
      <c r="K246" s="190"/>
      <c r="L246" s="227"/>
      <c r="M246" s="227"/>
      <c r="N246" s="227"/>
    </row>
    <row r="247" spans="1:14" x14ac:dyDescent="0.25">
      <c r="A247" s="227"/>
      <c r="B247" s="227"/>
      <c r="C247" s="34"/>
      <c r="D247" s="227"/>
      <c r="E247" s="227"/>
      <c r="F247" s="34"/>
      <c r="G247" s="227"/>
      <c r="H247" s="227"/>
      <c r="I247" s="227"/>
      <c r="J247" s="227"/>
      <c r="K247" s="190"/>
      <c r="L247" s="227"/>
      <c r="M247" s="227"/>
      <c r="N247" s="227"/>
    </row>
    <row r="248" spans="1:14" x14ac:dyDescent="0.25">
      <c r="A248" s="227"/>
      <c r="B248" s="227"/>
      <c r="C248" s="34"/>
      <c r="D248" s="227"/>
      <c r="E248" s="227"/>
      <c r="F248" s="34"/>
      <c r="G248" s="227"/>
      <c r="H248" s="227"/>
      <c r="I248" s="227"/>
      <c r="J248" s="227"/>
      <c r="K248" s="190"/>
      <c r="L248" s="227"/>
      <c r="M248" s="227"/>
      <c r="N248" s="227"/>
    </row>
    <row r="249" spans="1:14" x14ac:dyDescent="0.25">
      <c r="A249" s="227"/>
      <c r="B249" s="227"/>
      <c r="C249" s="34"/>
      <c r="D249" s="227"/>
      <c r="E249" s="227"/>
      <c r="F249" s="34"/>
      <c r="G249" s="227"/>
      <c r="H249" s="227"/>
      <c r="I249" s="227"/>
      <c r="J249" s="227"/>
      <c r="K249" s="190"/>
      <c r="L249" s="227"/>
      <c r="M249" s="227"/>
      <c r="N249" s="227"/>
    </row>
    <row r="250" spans="1:14" x14ac:dyDescent="0.25">
      <c r="A250" s="227"/>
      <c r="B250" s="227"/>
      <c r="C250" s="34"/>
      <c r="D250" s="227"/>
      <c r="E250" s="227"/>
      <c r="F250" s="34"/>
      <c r="G250" s="227"/>
      <c r="H250" s="227"/>
      <c r="I250" s="227"/>
      <c r="J250" s="227"/>
      <c r="K250" s="190"/>
      <c r="L250" s="227"/>
      <c r="M250" s="227"/>
      <c r="N250" s="227"/>
    </row>
    <row r="251" spans="1:14" x14ac:dyDescent="0.25">
      <c r="A251" s="280"/>
      <c r="B251" s="280"/>
      <c r="C251" s="280"/>
      <c r="D251" s="19"/>
      <c r="E251" s="280"/>
      <c r="F251" s="280"/>
      <c r="G251" s="280"/>
      <c r="H251" s="19"/>
      <c r="I251" s="190"/>
      <c r="J251" s="190"/>
      <c r="K251" s="190"/>
      <c r="L251" s="19"/>
      <c r="M251" s="19"/>
      <c r="N251" s="19"/>
    </row>
    <row r="252" spans="1:14" x14ac:dyDescent="0.25">
      <c r="A252" s="227"/>
      <c r="B252" s="227"/>
      <c r="C252" s="34"/>
      <c r="D252" s="227"/>
      <c r="E252" s="227"/>
      <c r="F252" s="34"/>
      <c r="G252" s="227"/>
      <c r="H252" s="227"/>
      <c r="I252" s="227"/>
      <c r="J252" s="227"/>
      <c r="K252" s="190"/>
      <c r="L252" s="227"/>
      <c r="M252" s="227"/>
      <c r="N252" s="227"/>
    </row>
    <row r="253" spans="1:14" x14ac:dyDescent="0.25">
      <c r="A253" s="227"/>
      <c r="B253" s="227"/>
      <c r="C253" s="34"/>
      <c r="D253" s="227"/>
      <c r="E253" s="227"/>
      <c r="F253" s="34"/>
      <c r="G253" s="227"/>
      <c r="H253" s="227"/>
      <c r="I253" s="227"/>
      <c r="J253" s="227"/>
      <c r="K253" s="190"/>
      <c r="L253" s="227"/>
      <c r="M253" s="227"/>
      <c r="N253" s="227"/>
    </row>
    <row r="254" spans="1:14" x14ac:dyDescent="0.25">
      <c r="A254" s="227"/>
      <c r="B254" s="227"/>
      <c r="C254" s="34"/>
      <c r="D254" s="227"/>
      <c r="E254" s="227"/>
      <c r="F254" s="34"/>
      <c r="G254" s="227"/>
      <c r="H254" s="227"/>
      <c r="I254" s="227"/>
      <c r="J254" s="227"/>
      <c r="K254" s="190"/>
      <c r="L254" s="227"/>
      <c r="M254" s="227"/>
      <c r="N254" s="227"/>
    </row>
    <row r="255" spans="1:14" x14ac:dyDescent="0.25">
      <c r="A255" s="227"/>
      <c r="B255" s="227"/>
      <c r="C255" s="34"/>
      <c r="D255" s="227"/>
      <c r="E255" s="227"/>
      <c r="F255" s="34"/>
      <c r="G255" s="227"/>
      <c r="H255" s="227"/>
      <c r="I255" s="227"/>
      <c r="J255" s="227"/>
      <c r="K255" s="190"/>
      <c r="L255" s="227"/>
      <c r="M255" s="227"/>
      <c r="N255" s="227"/>
    </row>
    <row r="256" spans="1:14" x14ac:dyDescent="0.25">
      <c r="A256" s="227"/>
      <c r="B256" s="227"/>
      <c r="C256" s="34"/>
      <c r="D256" s="227"/>
      <c r="E256" s="227"/>
      <c r="F256" s="34"/>
      <c r="G256" s="227"/>
      <c r="H256" s="227"/>
      <c r="I256" s="227"/>
      <c r="J256" s="227"/>
      <c r="K256" s="190"/>
      <c r="L256" s="227"/>
      <c r="M256" s="227"/>
      <c r="N256" s="227"/>
    </row>
    <row r="257" spans="1:14" x14ac:dyDescent="0.25">
      <c r="A257" s="227"/>
      <c r="B257" s="227"/>
      <c r="C257" s="34"/>
      <c r="D257" s="227"/>
      <c r="E257" s="227"/>
      <c r="F257" s="34"/>
      <c r="G257" s="227"/>
      <c r="H257" s="227"/>
      <c r="I257" s="227"/>
      <c r="J257" s="227"/>
      <c r="K257" s="190"/>
      <c r="L257" s="227"/>
      <c r="M257" s="227"/>
      <c r="N257" s="227"/>
    </row>
    <row r="258" spans="1:14" x14ac:dyDescent="0.25">
      <c r="A258" s="227"/>
      <c r="B258" s="227"/>
      <c r="C258" s="34"/>
      <c r="D258" s="227"/>
      <c r="E258" s="227"/>
      <c r="F258" s="34"/>
      <c r="G258" s="227"/>
      <c r="H258" s="227"/>
      <c r="I258" s="227"/>
      <c r="J258" s="227"/>
      <c r="K258" s="190"/>
      <c r="L258" s="227"/>
      <c r="M258" s="227"/>
      <c r="N258" s="227"/>
    </row>
    <row r="259" spans="1:14" x14ac:dyDescent="0.25">
      <c r="A259" s="227"/>
      <c r="B259" s="227"/>
      <c r="C259" s="34"/>
      <c r="D259" s="227"/>
      <c r="E259" s="227"/>
      <c r="F259" s="34"/>
      <c r="G259" s="227"/>
      <c r="H259" s="227"/>
      <c r="I259" s="227"/>
      <c r="J259" s="227"/>
      <c r="K259" s="190"/>
      <c r="L259" s="227"/>
      <c r="M259" s="227"/>
      <c r="N259" s="227"/>
    </row>
    <row r="260" spans="1:14" x14ac:dyDescent="0.25">
      <c r="A260" s="227"/>
      <c r="B260" s="227"/>
      <c r="C260" s="34"/>
      <c r="D260" s="227"/>
      <c r="E260" s="227"/>
      <c r="F260" s="34"/>
      <c r="G260" s="227"/>
      <c r="H260" s="227"/>
      <c r="I260" s="227"/>
      <c r="J260" s="227"/>
      <c r="K260" s="190"/>
      <c r="L260" s="227"/>
      <c r="M260" s="227"/>
      <c r="N260" s="227"/>
    </row>
    <row r="261" spans="1:14" x14ac:dyDescent="0.25">
      <c r="A261" s="227"/>
      <c r="B261" s="227"/>
      <c r="C261" s="34"/>
      <c r="D261" s="227"/>
      <c r="E261" s="227"/>
      <c r="F261" s="34"/>
      <c r="G261" s="227"/>
      <c r="H261" s="227"/>
      <c r="I261" s="227"/>
      <c r="J261" s="227"/>
      <c r="K261" s="190"/>
      <c r="L261" s="227"/>
      <c r="M261" s="227"/>
      <c r="N261" s="227"/>
    </row>
    <row r="262" spans="1:14" x14ac:dyDescent="0.25">
      <c r="A262" s="227"/>
      <c r="B262" s="227"/>
      <c r="C262" s="34"/>
      <c r="D262" s="227"/>
      <c r="E262" s="227"/>
      <c r="F262" s="34"/>
      <c r="G262" s="227"/>
      <c r="H262" s="227"/>
      <c r="I262" s="227"/>
      <c r="J262" s="227"/>
      <c r="K262" s="190"/>
      <c r="L262" s="227"/>
      <c r="M262" s="227"/>
      <c r="N262" s="227"/>
    </row>
    <row r="263" spans="1:14" x14ac:dyDescent="0.25">
      <c r="A263" s="227"/>
      <c r="B263" s="227"/>
      <c r="C263" s="34"/>
      <c r="D263" s="227"/>
      <c r="E263" s="227"/>
      <c r="F263" s="34"/>
      <c r="G263" s="227"/>
      <c r="H263" s="227"/>
      <c r="I263" s="227"/>
      <c r="J263" s="227"/>
      <c r="K263" s="190"/>
      <c r="L263" s="227"/>
      <c r="M263" s="227"/>
      <c r="N263" s="227"/>
    </row>
    <row r="264" spans="1:14" x14ac:dyDescent="0.25">
      <c r="A264" s="227"/>
      <c r="B264" s="227"/>
      <c r="C264" s="34"/>
      <c r="D264" s="227"/>
      <c r="E264" s="227"/>
      <c r="F264" s="34"/>
      <c r="G264" s="227"/>
      <c r="H264" s="227"/>
      <c r="I264" s="227"/>
      <c r="J264" s="227"/>
      <c r="K264" s="190"/>
      <c r="L264" s="227"/>
      <c r="M264" s="227"/>
      <c r="N264" s="227"/>
    </row>
    <row r="265" spans="1:14" x14ac:dyDescent="0.25">
      <c r="A265" s="227"/>
      <c r="B265" s="227"/>
      <c r="C265" s="34"/>
      <c r="D265" s="227"/>
      <c r="E265" s="227"/>
      <c r="F265" s="34"/>
      <c r="G265" s="227"/>
      <c r="H265" s="227"/>
      <c r="I265" s="227"/>
      <c r="J265" s="227"/>
      <c r="K265" s="190"/>
      <c r="L265" s="227"/>
      <c r="M265" s="227"/>
      <c r="N265" s="227"/>
    </row>
    <row r="266" spans="1:14" x14ac:dyDescent="0.25">
      <c r="A266" s="227"/>
      <c r="B266" s="227"/>
      <c r="C266" s="34"/>
      <c r="D266" s="227"/>
      <c r="E266" s="227"/>
      <c r="F266" s="34"/>
      <c r="G266" s="227"/>
      <c r="H266" s="227"/>
      <c r="I266" s="227"/>
      <c r="J266" s="227"/>
      <c r="K266" s="190"/>
      <c r="L266" s="227"/>
      <c r="M266" s="227"/>
      <c r="N266" s="227"/>
    </row>
    <row r="267" spans="1:14" ht="15.75" x14ac:dyDescent="0.25">
      <c r="A267" s="293" t="s">
        <v>688</v>
      </c>
      <c r="B267" s="293"/>
      <c r="C267" s="293"/>
      <c r="D267" s="293"/>
      <c r="E267" s="293"/>
      <c r="F267" s="293"/>
      <c r="G267" s="293"/>
      <c r="H267" s="293"/>
      <c r="I267" s="293"/>
      <c r="J267" s="293"/>
      <c r="K267" s="293"/>
      <c r="L267" s="293"/>
      <c r="M267" s="293"/>
      <c r="N267" s="293"/>
    </row>
    <row r="268" spans="1:14" ht="15.75" x14ac:dyDescent="0.25">
      <c r="A268" s="293" t="s">
        <v>3316</v>
      </c>
      <c r="B268" s="293"/>
      <c r="C268" s="293"/>
      <c r="D268" s="293"/>
      <c r="E268" s="293"/>
      <c r="F268" s="293"/>
      <c r="G268" s="293"/>
      <c r="H268" s="293"/>
      <c r="I268" s="293"/>
      <c r="J268" s="293"/>
      <c r="K268" s="293"/>
      <c r="L268" s="293"/>
      <c r="M268" s="293"/>
      <c r="N268" s="293"/>
    </row>
    <row r="269" spans="1:14" x14ac:dyDescent="0.25">
      <c r="A269" s="294" t="s">
        <v>3282</v>
      </c>
      <c r="B269" s="294"/>
      <c r="C269" s="294"/>
      <c r="D269" s="294"/>
      <c r="E269" s="294"/>
      <c r="F269" s="294"/>
      <c r="G269" s="294"/>
      <c r="H269" s="294"/>
      <c r="I269" s="294"/>
      <c r="J269" s="294"/>
      <c r="K269" s="294"/>
      <c r="L269" s="294"/>
      <c r="M269" s="294"/>
      <c r="N269" s="294"/>
    </row>
    <row r="270" spans="1:14" x14ac:dyDescent="0.25">
      <c r="A270" s="29"/>
      <c r="B270" s="294" t="s">
        <v>0</v>
      </c>
      <c r="C270" s="294"/>
      <c r="D270" s="300" t="s">
        <v>2996</v>
      </c>
      <c r="E270" s="300"/>
      <c r="F270" s="300"/>
      <c r="G270" s="29"/>
      <c r="H270" s="29"/>
      <c r="I270" s="29"/>
      <c r="J270" s="29"/>
      <c r="K270" s="29"/>
    </row>
    <row r="272" spans="1:14" x14ac:dyDescent="0.25">
      <c r="A272" s="131" t="s">
        <v>66</v>
      </c>
      <c r="B272" s="296" t="s">
        <v>1</v>
      </c>
      <c r="C272" s="297"/>
      <c r="D272" s="297"/>
      <c r="E272" s="298"/>
      <c r="F272" s="131" t="s">
        <v>2</v>
      </c>
      <c r="G272" s="297" t="s">
        <v>3</v>
      </c>
      <c r="H272" s="298"/>
      <c r="I272" s="278" t="s">
        <v>4</v>
      </c>
      <c r="J272" s="278"/>
      <c r="K272" s="278"/>
      <c r="L272" s="296" t="s">
        <v>5</v>
      </c>
      <c r="M272" s="297"/>
      <c r="N272" s="298"/>
    </row>
    <row r="273" spans="1:14" x14ac:dyDescent="0.25">
      <c r="A273" s="132" t="s">
        <v>67</v>
      </c>
      <c r="B273" s="299"/>
      <c r="C273" s="300"/>
      <c r="D273" s="300"/>
      <c r="E273" s="301"/>
      <c r="F273" s="259"/>
      <c r="G273" s="300"/>
      <c r="H273" s="301"/>
      <c r="I273" s="198" t="s">
        <v>6</v>
      </c>
      <c r="J273" s="198" t="s">
        <v>7</v>
      </c>
      <c r="K273" s="198" t="s">
        <v>8</v>
      </c>
      <c r="L273" s="299"/>
      <c r="M273" s="300"/>
      <c r="N273" s="301"/>
    </row>
    <row r="274" spans="1:14" x14ac:dyDescent="0.25">
      <c r="A274" s="259"/>
      <c r="B274" s="284" t="s">
        <v>2850</v>
      </c>
      <c r="C274" s="285"/>
      <c r="D274" s="285"/>
      <c r="E274" s="286"/>
      <c r="F274" s="266"/>
      <c r="G274" s="333"/>
      <c r="H274" s="334"/>
      <c r="I274" s="193" t="s">
        <v>9</v>
      </c>
      <c r="J274" s="193"/>
      <c r="K274" s="202"/>
      <c r="L274" s="290"/>
      <c r="M274" s="394"/>
      <c r="N274" s="334"/>
    </row>
    <row r="275" spans="1:14" x14ac:dyDescent="0.25">
      <c r="A275" s="243">
        <v>1713</v>
      </c>
      <c r="B275" s="284" t="s">
        <v>1687</v>
      </c>
      <c r="C275" s="285"/>
      <c r="D275" s="285"/>
      <c r="E275" s="286"/>
      <c r="F275" s="193" t="s">
        <v>770</v>
      </c>
      <c r="G275" s="313" t="s">
        <v>1688</v>
      </c>
      <c r="H275" s="313"/>
      <c r="I275" s="193" t="s">
        <v>9</v>
      </c>
      <c r="J275" s="193"/>
      <c r="K275" s="193"/>
      <c r="L275" s="277"/>
      <c r="M275" s="277"/>
      <c r="N275" s="277"/>
    </row>
    <row r="276" spans="1:14" x14ac:dyDescent="0.25">
      <c r="A276" s="243">
        <v>1712</v>
      </c>
      <c r="B276" s="284" t="s">
        <v>1689</v>
      </c>
      <c r="C276" s="285"/>
      <c r="D276" s="285"/>
      <c r="E276" s="286"/>
      <c r="F276" s="193"/>
      <c r="G276" s="395">
        <v>1420544022673</v>
      </c>
      <c r="H276" s="395"/>
      <c r="I276" s="193" t="s">
        <v>9</v>
      </c>
      <c r="J276" s="193"/>
      <c r="K276" s="193"/>
      <c r="L276" s="277"/>
      <c r="M276" s="277"/>
      <c r="N276" s="277"/>
    </row>
    <row r="277" spans="1:14" x14ac:dyDescent="0.25">
      <c r="A277" s="243">
        <v>1636</v>
      </c>
      <c r="B277" s="284" t="s">
        <v>201</v>
      </c>
      <c r="C277" s="285"/>
      <c r="D277" s="285"/>
      <c r="E277" s="286"/>
      <c r="F277" s="193"/>
      <c r="G277" s="277">
        <v>667737161</v>
      </c>
      <c r="H277" s="277"/>
      <c r="I277" s="193" t="s">
        <v>9</v>
      </c>
      <c r="J277" s="193"/>
      <c r="K277" s="193"/>
      <c r="L277" s="277"/>
      <c r="M277" s="277"/>
      <c r="N277" s="277"/>
    </row>
    <row r="278" spans="1:14" x14ac:dyDescent="0.25">
      <c r="A278" s="243">
        <v>370</v>
      </c>
      <c r="B278" s="284" t="s">
        <v>2486</v>
      </c>
      <c r="C278" s="285"/>
      <c r="D278" s="285"/>
      <c r="E278" s="286"/>
      <c r="F278" s="193"/>
      <c r="G278" s="277"/>
      <c r="H278" s="277"/>
      <c r="I278" s="193" t="s">
        <v>9</v>
      </c>
      <c r="J278" s="193"/>
      <c r="K278" s="193"/>
      <c r="L278" s="277"/>
      <c r="M278" s="277"/>
      <c r="N278" s="277"/>
    </row>
    <row r="279" spans="1:14" x14ac:dyDescent="0.25">
      <c r="A279" s="243">
        <v>3327</v>
      </c>
      <c r="B279" s="284" t="s">
        <v>2269</v>
      </c>
      <c r="C279" s="285"/>
      <c r="D279" s="285"/>
      <c r="E279" s="286"/>
      <c r="F279" s="193" t="s">
        <v>1691</v>
      </c>
      <c r="G279" s="277"/>
      <c r="H279" s="277"/>
      <c r="I279" s="193" t="s">
        <v>9</v>
      </c>
      <c r="J279" s="193"/>
      <c r="K279" s="193"/>
      <c r="L279" s="277"/>
      <c r="M279" s="277"/>
      <c r="N279" s="277"/>
    </row>
    <row r="280" spans="1:14" x14ac:dyDescent="0.25">
      <c r="A280" s="243">
        <v>3340</v>
      </c>
      <c r="B280" s="284" t="s">
        <v>1721</v>
      </c>
      <c r="C280" s="285"/>
      <c r="D280" s="285"/>
      <c r="E280" s="286"/>
      <c r="F280" s="193"/>
      <c r="G280" s="277"/>
      <c r="H280" s="277"/>
      <c r="I280" s="193" t="s">
        <v>9</v>
      </c>
      <c r="J280" s="193"/>
      <c r="K280" s="193"/>
      <c r="L280" s="277"/>
      <c r="M280" s="277"/>
      <c r="N280" s="277"/>
    </row>
    <row r="281" spans="1:14" x14ac:dyDescent="0.25">
      <c r="A281" s="243">
        <v>2315</v>
      </c>
      <c r="B281" s="210" t="s">
        <v>1710</v>
      </c>
      <c r="C281" s="211"/>
      <c r="D281" s="211"/>
      <c r="E281" s="212"/>
      <c r="F281" s="193" t="s">
        <v>1216</v>
      </c>
      <c r="G281" s="277"/>
      <c r="H281" s="277"/>
      <c r="I281" s="193" t="s">
        <v>9</v>
      </c>
      <c r="J281" s="193"/>
      <c r="K281" s="193"/>
      <c r="L281" s="277"/>
      <c r="M281" s="277"/>
      <c r="N281" s="277"/>
    </row>
    <row r="282" spans="1:14" x14ac:dyDescent="0.25">
      <c r="A282" s="243">
        <v>3518</v>
      </c>
      <c r="B282" s="284" t="s">
        <v>1872</v>
      </c>
      <c r="C282" s="285"/>
      <c r="D282" s="285"/>
      <c r="E282" s="286"/>
      <c r="F282" s="193"/>
      <c r="G282" s="290"/>
      <c r="H282" s="292"/>
      <c r="I282" s="193" t="s">
        <v>9</v>
      </c>
      <c r="J282" s="193"/>
      <c r="K282" s="193"/>
      <c r="L282" s="277"/>
      <c r="M282" s="277"/>
      <c r="N282" s="277"/>
    </row>
    <row r="283" spans="1:14" x14ac:dyDescent="0.25">
      <c r="A283" s="121">
        <v>4689</v>
      </c>
      <c r="B283" s="308" t="s">
        <v>2936</v>
      </c>
      <c r="C283" s="309"/>
      <c r="D283" s="309"/>
      <c r="E283" s="310"/>
      <c r="F283" s="202" t="s">
        <v>2937</v>
      </c>
      <c r="G283" s="307" t="s">
        <v>2938</v>
      </c>
      <c r="H283" s="307"/>
      <c r="I283" s="202" t="s">
        <v>9</v>
      </c>
      <c r="J283" s="193"/>
      <c r="K283" s="193"/>
      <c r="L283" s="277"/>
      <c r="M283" s="277"/>
      <c r="N283" s="277"/>
    </row>
    <row r="284" spans="1:14" x14ac:dyDescent="0.25">
      <c r="A284" s="243"/>
      <c r="B284" s="284"/>
      <c r="C284" s="285"/>
      <c r="D284" s="285"/>
      <c r="E284" s="286"/>
      <c r="F284" s="193"/>
      <c r="G284" s="277"/>
      <c r="H284" s="277"/>
      <c r="I284" s="193"/>
      <c r="J284" s="193"/>
      <c r="K284" s="193"/>
      <c r="L284" s="277"/>
      <c r="M284" s="277"/>
      <c r="N284" s="277"/>
    </row>
    <row r="285" spans="1:14" x14ac:dyDescent="0.25">
      <c r="A285" s="121"/>
      <c r="B285" s="308"/>
      <c r="C285" s="309"/>
      <c r="D285" s="309"/>
      <c r="E285" s="310"/>
      <c r="F285" s="202"/>
      <c r="G285" s="307"/>
      <c r="H285" s="307"/>
      <c r="I285" s="202"/>
      <c r="J285" s="193"/>
      <c r="K285" s="193"/>
      <c r="L285" s="277"/>
      <c r="M285" s="277"/>
      <c r="N285" s="277"/>
    </row>
    <row r="286" spans="1:14" x14ac:dyDescent="0.25">
      <c r="A286" s="121"/>
      <c r="B286" s="308"/>
      <c r="C286" s="309"/>
      <c r="D286" s="309"/>
      <c r="E286" s="310"/>
      <c r="F286" s="202"/>
      <c r="G286" s="307"/>
      <c r="H286" s="307"/>
      <c r="I286" s="202"/>
      <c r="J286" s="193"/>
      <c r="K286" s="193"/>
      <c r="L286" s="277"/>
      <c r="M286" s="277"/>
      <c r="N286" s="277"/>
    </row>
    <row r="287" spans="1:14" x14ac:dyDescent="0.25">
      <c r="A287" s="121"/>
      <c r="B287" s="308"/>
      <c r="C287" s="309"/>
      <c r="D287" s="309"/>
      <c r="E287" s="310"/>
      <c r="F287" s="202"/>
      <c r="G287" s="307"/>
      <c r="H287" s="307"/>
      <c r="I287" s="202"/>
      <c r="J287" s="193"/>
      <c r="K287" s="193"/>
      <c r="L287" s="277"/>
      <c r="M287" s="277"/>
      <c r="N287" s="277"/>
    </row>
    <row r="288" spans="1:14" x14ac:dyDescent="0.25">
      <c r="A288" s="243"/>
      <c r="B288" s="336"/>
      <c r="C288" s="337"/>
      <c r="D288" s="337"/>
      <c r="E288" s="338"/>
      <c r="F288" s="193"/>
      <c r="G288" s="277"/>
      <c r="H288" s="277"/>
      <c r="I288" s="193"/>
      <c r="J288" s="193"/>
      <c r="K288" s="193"/>
      <c r="L288" s="277"/>
      <c r="M288" s="277"/>
      <c r="N288" s="277"/>
    </row>
    <row r="289" spans="1:14" x14ac:dyDescent="0.25">
      <c r="A289" s="243"/>
      <c r="B289" s="284"/>
      <c r="C289" s="285"/>
      <c r="D289" s="285"/>
      <c r="E289" s="286"/>
      <c r="F289" s="193"/>
      <c r="G289" s="277"/>
      <c r="H289" s="277"/>
      <c r="I289" s="193"/>
      <c r="J289" s="193"/>
      <c r="K289" s="193"/>
      <c r="L289" s="277"/>
      <c r="M289" s="277"/>
      <c r="N289" s="277"/>
    </row>
    <row r="290" spans="1:14" x14ac:dyDescent="0.25">
      <c r="A290" s="243"/>
      <c r="B290" s="284"/>
      <c r="C290" s="285"/>
      <c r="D290" s="285"/>
      <c r="E290" s="286"/>
      <c r="F290" s="193"/>
      <c r="G290" s="277"/>
      <c r="H290" s="277"/>
      <c r="I290" s="193"/>
      <c r="J290" s="193"/>
      <c r="K290" s="193"/>
      <c r="L290" s="277"/>
      <c r="M290" s="277"/>
      <c r="N290" s="277"/>
    </row>
    <row r="291" spans="1:14" x14ac:dyDescent="0.25">
      <c r="A291" s="138"/>
      <c r="B291" s="308"/>
      <c r="C291" s="309"/>
      <c r="D291" s="309"/>
      <c r="E291" s="310"/>
      <c r="F291" s="198"/>
      <c r="G291" s="278"/>
      <c r="H291" s="278"/>
      <c r="I291" s="198"/>
      <c r="J291" s="193"/>
      <c r="K291" s="193"/>
      <c r="L291" s="277"/>
      <c r="M291" s="277"/>
      <c r="N291" s="277"/>
    </row>
    <row r="292" spans="1:14" x14ac:dyDescent="0.25">
      <c r="A292" s="243"/>
      <c r="B292" s="336"/>
      <c r="C292" s="337"/>
      <c r="D292" s="337"/>
      <c r="E292" s="338"/>
      <c r="F292" s="193"/>
      <c r="G292" s="277"/>
      <c r="H292" s="277"/>
      <c r="I292" s="193"/>
      <c r="J292" s="193"/>
      <c r="K292" s="193"/>
      <c r="L292" s="277"/>
      <c r="M292" s="277"/>
      <c r="N292" s="277"/>
    </row>
    <row r="293" spans="1:14" x14ac:dyDescent="0.25">
      <c r="A293" s="243"/>
      <c r="B293" s="284"/>
      <c r="C293" s="285"/>
      <c r="D293" s="285"/>
      <c r="E293" s="286"/>
      <c r="F293" s="193"/>
      <c r="G293" s="277"/>
      <c r="H293" s="277"/>
      <c r="I293" s="193"/>
      <c r="J293" s="193"/>
      <c r="K293" s="193"/>
      <c r="L293" s="277"/>
      <c r="M293" s="277"/>
      <c r="N293" s="277"/>
    </row>
    <row r="294" spans="1:14" x14ac:dyDescent="0.25">
      <c r="A294" s="304" t="s">
        <v>64</v>
      </c>
      <c r="B294" s="304"/>
      <c r="C294" s="304"/>
      <c r="D294" s="304"/>
      <c r="E294" s="19"/>
      <c r="F294" s="190"/>
      <c r="G294" s="280"/>
      <c r="H294" s="280"/>
      <c r="I294" s="190"/>
      <c r="J294" s="190"/>
      <c r="K294" s="190"/>
      <c r="L294" s="280"/>
      <c r="M294" s="280"/>
      <c r="N294" s="280"/>
    </row>
    <row r="295" spans="1:14" x14ac:dyDescent="0.25">
      <c r="A295" s="281" t="s">
        <v>631</v>
      </c>
      <c r="B295" s="281"/>
      <c r="C295" s="281"/>
      <c r="D295" s="281"/>
      <c r="E295" s="281"/>
      <c r="F295" s="281"/>
      <c r="G295" s="281"/>
      <c r="H295" s="281"/>
      <c r="I295" s="281"/>
      <c r="J295" s="281"/>
      <c r="K295" s="281"/>
      <c r="L295" s="281"/>
      <c r="M295" s="281"/>
      <c r="N295" s="281"/>
    </row>
    <row r="296" spans="1:14" x14ac:dyDescent="0.25">
      <c r="A296" s="280"/>
      <c r="B296" s="280"/>
      <c r="C296" s="280"/>
      <c r="D296" s="19"/>
      <c r="E296" s="19"/>
      <c r="F296" s="280"/>
      <c r="G296" s="280"/>
      <c r="H296" s="19"/>
      <c r="I296" s="190"/>
      <c r="J296" s="190"/>
      <c r="K296" s="190"/>
      <c r="L296" s="280"/>
      <c r="M296" s="280"/>
      <c r="N296" s="280"/>
    </row>
    <row r="297" spans="1:14" x14ac:dyDescent="0.25">
      <c r="A297" s="283" t="s">
        <v>981</v>
      </c>
      <c r="B297" s="283"/>
      <c r="C297" s="283"/>
      <c r="D297" s="283"/>
      <c r="E297" s="283"/>
      <c r="F297" s="283"/>
      <c r="G297" s="283"/>
      <c r="H297" s="305" t="s">
        <v>25</v>
      </c>
      <c r="I297" s="305"/>
      <c r="J297" s="305"/>
      <c r="K297" s="305"/>
      <c r="L297" s="134">
        <v>10</v>
      </c>
      <c r="M297" s="34"/>
      <c r="N297" s="34"/>
    </row>
    <row r="298" spans="1:14" x14ac:dyDescent="0.25">
      <c r="A298" s="282"/>
      <c r="B298" s="282"/>
      <c r="C298" s="282"/>
      <c r="D298" s="282"/>
      <c r="E298" s="19"/>
      <c r="F298" s="190"/>
      <c r="G298" s="19"/>
      <c r="H298" s="19"/>
      <c r="I298" s="190"/>
      <c r="J298" s="190"/>
      <c r="K298" s="190"/>
      <c r="L298" s="19"/>
      <c r="M298" s="19"/>
      <c r="N298" s="19"/>
    </row>
    <row r="299" spans="1:14" x14ac:dyDescent="0.25">
      <c r="A299" s="19"/>
      <c r="B299" s="19"/>
      <c r="C299" s="19"/>
      <c r="D299" s="19"/>
      <c r="E299" s="19"/>
      <c r="F299" s="19"/>
      <c r="G299" s="19"/>
      <c r="H299" s="19"/>
      <c r="I299" s="190"/>
      <c r="J299" s="190"/>
      <c r="K299" s="190"/>
      <c r="L299" s="19"/>
      <c r="M299" s="19"/>
      <c r="N299" s="19"/>
    </row>
    <row r="300" spans="1:14" x14ac:dyDescent="0.25">
      <c r="A300" s="280" t="s">
        <v>27</v>
      </c>
      <c r="B300" s="280"/>
      <c r="C300" s="280"/>
      <c r="D300" s="19"/>
      <c r="E300" s="280" t="s">
        <v>1127</v>
      </c>
      <c r="F300" s="280"/>
      <c r="G300" s="280"/>
      <c r="H300" s="19"/>
      <c r="I300" s="190"/>
      <c r="J300" s="190"/>
      <c r="K300" s="190"/>
      <c r="L300" s="280" t="s">
        <v>69</v>
      </c>
      <c r="M300" s="280"/>
      <c r="N300" s="280"/>
    </row>
    <row r="301" spans="1:14" x14ac:dyDescent="0.25">
      <c r="A301" s="280"/>
      <c r="B301" s="280"/>
      <c r="C301" s="280"/>
      <c r="D301" s="19"/>
      <c r="E301" s="280"/>
      <c r="F301" s="280"/>
      <c r="G301" s="280"/>
      <c r="H301" s="19"/>
      <c r="I301" s="190"/>
      <c r="J301" s="190"/>
      <c r="K301" s="190"/>
      <c r="L301" s="280"/>
      <c r="M301" s="280"/>
      <c r="N301" s="280"/>
    </row>
    <row r="302" spans="1:14" x14ac:dyDescent="0.25">
      <c r="A302" s="300"/>
      <c r="B302" s="300"/>
      <c r="C302" s="300"/>
      <c r="D302" s="19"/>
      <c r="E302" s="300"/>
      <c r="F302" s="300"/>
      <c r="G302" s="300"/>
      <c r="H302" s="19"/>
      <c r="I302" s="190"/>
      <c r="J302" s="190"/>
      <c r="K302" s="190"/>
      <c r="L302" s="300"/>
      <c r="M302" s="300"/>
      <c r="N302" s="300"/>
    </row>
    <row r="303" spans="1:14" x14ac:dyDescent="0.25">
      <c r="A303" s="297" t="s">
        <v>3328</v>
      </c>
      <c r="B303" s="297"/>
      <c r="C303" s="297"/>
      <c r="D303" s="19"/>
      <c r="E303" s="283" t="s">
        <v>3634</v>
      </c>
      <c r="F303" s="283"/>
      <c r="G303" s="283"/>
      <c r="H303" s="19"/>
      <c r="I303" s="190"/>
      <c r="J303" s="190"/>
      <c r="K303" s="190"/>
      <c r="L303" s="283" t="s">
        <v>3584</v>
      </c>
      <c r="M303" s="283"/>
      <c r="N303" s="283"/>
    </row>
    <row r="304" spans="1:14" x14ac:dyDescent="0.25">
      <c r="A304" s="227"/>
      <c r="B304" s="227"/>
      <c r="C304" s="34"/>
      <c r="D304" s="227"/>
      <c r="E304" s="227"/>
      <c r="F304" s="34"/>
      <c r="G304" s="227"/>
      <c r="H304" s="227"/>
      <c r="I304" s="227"/>
      <c r="J304" s="227"/>
      <c r="K304" s="190"/>
      <c r="L304" s="227"/>
      <c r="M304" s="227"/>
      <c r="N304" s="227"/>
    </row>
    <row r="305" spans="1:14" x14ac:dyDescent="0.25">
      <c r="A305" s="227"/>
      <c r="B305" s="227"/>
      <c r="C305" s="34"/>
      <c r="D305" s="227"/>
      <c r="E305" s="227"/>
      <c r="F305" s="34"/>
      <c r="G305" s="227"/>
      <c r="H305" s="227"/>
      <c r="I305" s="227"/>
      <c r="J305" s="227"/>
      <c r="K305" s="190"/>
      <c r="L305" s="227"/>
      <c r="M305" s="227"/>
      <c r="N305" s="227"/>
    </row>
    <row r="306" spans="1:14" x14ac:dyDescent="0.25">
      <c r="A306" s="227"/>
      <c r="B306" s="227"/>
      <c r="C306" s="34"/>
      <c r="D306" s="227"/>
      <c r="E306" s="227"/>
      <c r="F306" s="34"/>
      <c r="G306" s="227"/>
      <c r="H306" s="227"/>
      <c r="I306" s="227"/>
      <c r="J306" s="227"/>
      <c r="K306" s="190"/>
      <c r="L306" s="227"/>
      <c r="M306" s="227"/>
      <c r="N306" s="227"/>
    </row>
    <row r="307" spans="1:14" x14ac:dyDescent="0.25">
      <c r="A307" s="227"/>
      <c r="B307" s="227"/>
      <c r="C307" s="34"/>
      <c r="D307" s="227"/>
      <c r="E307" s="227"/>
      <c r="F307" s="34"/>
      <c r="G307" s="227"/>
      <c r="H307" s="227"/>
      <c r="I307" s="227"/>
      <c r="J307" s="227"/>
      <c r="K307" s="190"/>
      <c r="L307" s="227"/>
      <c r="M307" s="227"/>
      <c r="N307" s="227"/>
    </row>
    <row r="308" spans="1:14" x14ac:dyDescent="0.25">
      <c r="A308" s="227"/>
      <c r="B308" s="227"/>
      <c r="C308" s="34"/>
      <c r="D308" s="227"/>
      <c r="E308" s="227"/>
      <c r="F308" s="34"/>
      <c r="G308" s="227"/>
      <c r="H308" s="227"/>
      <c r="I308" s="227"/>
      <c r="J308" s="227"/>
      <c r="K308" s="190"/>
      <c r="L308" s="227"/>
      <c r="M308" s="227"/>
      <c r="N308" s="227"/>
    </row>
    <row r="309" spans="1:14" x14ac:dyDescent="0.25">
      <c r="A309" s="227"/>
      <c r="B309" s="227"/>
      <c r="C309" s="34"/>
      <c r="D309" s="227"/>
      <c r="E309" s="227"/>
      <c r="F309" s="34"/>
      <c r="G309" s="227"/>
      <c r="H309" s="227"/>
      <c r="I309" s="227"/>
      <c r="J309" s="227"/>
      <c r="K309" s="190"/>
      <c r="L309" s="227"/>
      <c r="M309" s="227"/>
      <c r="N309" s="227"/>
    </row>
    <row r="310" spans="1:14" x14ac:dyDescent="0.25">
      <c r="A310" s="227"/>
      <c r="B310" s="227"/>
      <c r="C310" s="34"/>
      <c r="D310" s="227"/>
      <c r="E310" s="227"/>
      <c r="F310" s="34"/>
      <c r="G310" s="227"/>
      <c r="H310" s="227"/>
      <c r="I310" s="227"/>
      <c r="J310" s="227"/>
      <c r="K310" s="190"/>
      <c r="L310" s="227"/>
      <c r="M310" s="227"/>
      <c r="N310" s="227"/>
    </row>
    <row r="311" spans="1:14" x14ac:dyDescent="0.25">
      <c r="A311" s="227"/>
      <c r="B311" s="227"/>
      <c r="C311" s="34"/>
      <c r="D311" s="227"/>
      <c r="E311" s="227"/>
      <c r="F311" s="34"/>
      <c r="G311" s="227"/>
      <c r="H311" s="227"/>
      <c r="I311" s="227"/>
      <c r="J311" s="227"/>
      <c r="K311" s="190"/>
      <c r="L311" s="227"/>
      <c r="M311" s="227"/>
      <c r="N311" s="227"/>
    </row>
    <row r="312" spans="1:14" x14ac:dyDescent="0.25">
      <c r="A312" s="227"/>
      <c r="B312" s="227"/>
      <c r="C312" s="34"/>
      <c r="D312" s="227"/>
      <c r="E312" s="227"/>
      <c r="F312" s="34"/>
      <c r="G312" s="227"/>
      <c r="H312" s="227"/>
      <c r="I312" s="227"/>
      <c r="J312" s="227"/>
      <c r="K312" s="190"/>
      <c r="L312" s="227"/>
      <c r="M312" s="227"/>
      <c r="N312" s="227"/>
    </row>
    <row r="313" spans="1:14" x14ac:dyDescent="0.25">
      <c r="A313" s="227"/>
      <c r="B313" s="227"/>
      <c r="C313" s="34"/>
      <c r="D313" s="227"/>
      <c r="E313" s="227"/>
      <c r="F313" s="34"/>
      <c r="G313" s="227"/>
      <c r="H313" s="227"/>
      <c r="I313" s="227"/>
      <c r="J313" s="227"/>
      <c r="K313" s="190"/>
      <c r="L313" s="227"/>
      <c r="M313" s="227"/>
      <c r="N313" s="227"/>
    </row>
    <row r="314" spans="1:14" x14ac:dyDescent="0.25">
      <c r="A314" s="227"/>
      <c r="B314" s="227"/>
      <c r="C314" s="34"/>
      <c r="D314" s="227"/>
      <c r="E314" s="227"/>
      <c r="F314" s="34"/>
      <c r="G314" s="227"/>
      <c r="H314" s="227"/>
      <c r="I314" s="227"/>
      <c r="J314" s="227"/>
      <c r="K314" s="190"/>
      <c r="L314" s="227"/>
      <c r="M314" s="227"/>
      <c r="N314" s="227"/>
    </row>
    <row r="315" spans="1:14" x14ac:dyDescent="0.25">
      <c r="A315" s="227"/>
      <c r="B315" s="227"/>
      <c r="C315" s="34"/>
      <c r="D315" s="227"/>
      <c r="E315" s="227"/>
      <c r="F315" s="34"/>
      <c r="G315" s="227"/>
      <c r="H315" s="227"/>
      <c r="I315" s="227"/>
      <c r="J315" s="227"/>
      <c r="K315" s="190"/>
      <c r="L315" s="227"/>
      <c r="M315" s="227"/>
      <c r="N315" s="227"/>
    </row>
    <row r="316" spans="1:14" x14ac:dyDescent="0.25">
      <c r="A316" s="227"/>
      <c r="B316" s="227"/>
      <c r="C316" s="34"/>
      <c r="D316" s="227"/>
      <c r="E316" s="227"/>
      <c r="F316" s="34"/>
      <c r="G316" s="227"/>
      <c r="H316" s="227"/>
      <c r="I316" s="227"/>
      <c r="J316" s="227"/>
      <c r="K316" s="190"/>
      <c r="L316" s="227"/>
      <c r="M316" s="227"/>
      <c r="N316" s="227"/>
    </row>
    <row r="317" spans="1:14" x14ac:dyDescent="0.25">
      <c r="A317" s="227"/>
      <c r="B317" s="227"/>
      <c r="C317" s="34"/>
      <c r="D317" s="227"/>
      <c r="E317" s="227"/>
      <c r="F317" s="34"/>
      <c r="G317" s="227"/>
      <c r="H317" s="227"/>
      <c r="I317" s="227"/>
      <c r="J317" s="227"/>
      <c r="K317" s="190"/>
      <c r="L317" s="227"/>
      <c r="M317" s="227"/>
      <c r="N317" s="227"/>
    </row>
    <row r="318" spans="1:14" x14ac:dyDescent="0.25">
      <c r="A318" s="227"/>
      <c r="B318" s="227"/>
      <c r="C318" s="34"/>
      <c r="D318" s="227"/>
      <c r="E318" s="227"/>
      <c r="F318" s="34"/>
      <c r="G318" s="227"/>
      <c r="H318" s="227"/>
      <c r="I318" s="227"/>
      <c r="J318" s="227"/>
      <c r="K318" s="190"/>
      <c r="L318" s="227"/>
      <c r="M318" s="227"/>
      <c r="N318" s="227"/>
    </row>
    <row r="319" spans="1:14" x14ac:dyDescent="0.25">
      <c r="A319" s="227"/>
      <c r="B319" s="227"/>
      <c r="C319" s="34"/>
      <c r="D319" s="227"/>
      <c r="E319" s="227"/>
      <c r="F319" s="34"/>
      <c r="G319" s="227"/>
      <c r="H319" s="227"/>
      <c r="I319" s="227"/>
      <c r="J319" s="227"/>
      <c r="K319" s="190"/>
      <c r="L319" s="227"/>
      <c r="M319" s="227"/>
      <c r="N319" s="227"/>
    </row>
    <row r="320" spans="1:14" x14ac:dyDescent="0.25">
      <c r="A320" s="227"/>
      <c r="B320" s="227"/>
      <c r="C320" s="34"/>
      <c r="D320" s="227"/>
      <c r="E320" s="227"/>
      <c r="F320" s="34"/>
      <c r="G320" s="227"/>
      <c r="H320" s="227"/>
      <c r="I320" s="227"/>
      <c r="J320" s="227"/>
      <c r="K320" s="190"/>
      <c r="L320" s="227"/>
      <c r="M320" s="227"/>
      <c r="N320" s="227"/>
    </row>
    <row r="321" spans="1:14" ht="15.75" x14ac:dyDescent="0.25">
      <c r="A321" s="293" t="s">
        <v>688</v>
      </c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3"/>
    </row>
    <row r="322" spans="1:14" ht="15.75" x14ac:dyDescent="0.25">
      <c r="A322" s="293" t="s">
        <v>3316</v>
      </c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3"/>
    </row>
    <row r="323" spans="1:14" x14ac:dyDescent="0.25">
      <c r="A323" s="294" t="s">
        <v>3282</v>
      </c>
      <c r="B323" s="294"/>
      <c r="C323" s="294"/>
      <c r="D323" s="294"/>
      <c r="E323" s="294"/>
      <c r="F323" s="294"/>
      <c r="G323" s="294"/>
      <c r="H323" s="294"/>
      <c r="I323" s="294"/>
      <c r="J323" s="294"/>
      <c r="K323" s="294"/>
      <c r="L323" s="294"/>
      <c r="M323" s="294"/>
      <c r="N323" s="294"/>
    </row>
    <row r="324" spans="1:14" x14ac:dyDescent="0.25">
      <c r="A324" s="29"/>
      <c r="B324" s="294" t="s">
        <v>0</v>
      </c>
      <c r="C324" s="294"/>
      <c r="D324" s="300" t="s">
        <v>2993</v>
      </c>
      <c r="E324" s="300"/>
      <c r="F324" s="300"/>
      <c r="G324" s="29"/>
      <c r="H324" s="29"/>
      <c r="I324" s="29"/>
      <c r="J324" s="29"/>
      <c r="K324" s="29"/>
    </row>
    <row r="326" spans="1:14" x14ac:dyDescent="0.25">
      <c r="A326" s="131" t="s">
        <v>66</v>
      </c>
      <c r="B326" s="296" t="s">
        <v>1</v>
      </c>
      <c r="C326" s="297"/>
      <c r="D326" s="297"/>
      <c r="E326" s="298"/>
      <c r="F326" s="131" t="s">
        <v>2</v>
      </c>
      <c r="G326" s="297" t="s">
        <v>3</v>
      </c>
      <c r="H326" s="298"/>
      <c r="I326" s="278" t="s">
        <v>4</v>
      </c>
      <c r="J326" s="278"/>
      <c r="K326" s="278"/>
      <c r="L326" s="296" t="s">
        <v>5</v>
      </c>
      <c r="M326" s="297"/>
      <c r="N326" s="298"/>
    </row>
    <row r="327" spans="1:14" x14ac:dyDescent="0.25">
      <c r="A327" s="132" t="s">
        <v>67</v>
      </c>
      <c r="B327" s="299"/>
      <c r="C327" s="300"/>
      <c r="D327" s="300"/>
      <c r="E327" s="301"/>
      <c r="F327" s="259"/>
      <c r="G327" s="300"/>
      <c r="H327" s="301"/>
      <c r="I327" s="198" t="s">
        <v>6</v>
      </c>
      <c r="J327" s="198" t="s">
        <v>7</v>
      </c>
      <c r="K327" s="198" t="s">
        <v>8</v>
      </c>
      <c r="L327" s="299"/>
      <c r="M327" s="300"/>
      <c r="N327" s="301"/>
    </row>
    <row r="328" spans="1:14" x14ac:dyDescent="0.25">
      <c r="A328" s="243">
        <v>1620</v>
      </c>
      <c r="B328" s="284" t="s">
        <v>1678</v>
      </c>
      <c r="C328" s="285"/>
      <c r="D328" s="285"/>
      <c r="E328" s="286"/>
      <c r="F328" s="193"/>
      <c r="G328" s="277"/>
      <c r="H328" s="277"/>
      <c r="I328" s="193" t="s">
        <v>9</v>
      </c>
      <c r="J328" s="193"/>
      <c r="K328" s="193"/>
      <c r="L328" s="277"/>
      <c r="M328" s="277"/>
      <c r="N328" s="277"/>
    </row>
    <row r="329" spans="1:14" x14ac:dyDescent="0.25">
      <c r="A329" s="243">
        <v>3184</v>
      </c>
      <c r="B329" s="284" t="s">
        <v>1711</v>
      </c>
      <c r="C329" s="285"/>
      <c r="D329" s="285"/>
      <c r="E329" s="286"/>
      <c r="F329" s="193"/>
      <c r="G329" s="277"/>
      <c r="H329" s="277"/>
      <c r="I329" s="193" t="s">
        <v>9</v>
      </c>
      <c r="J329" s="193"/>
      <c r="K329" s="193"/>
      <c r="L329" s="277"/>
      <c r="M329" s="277"/>
      <c r="N329" s="277"/>
    </row>
    <row r="330" spans="1:14" x14ac:dyDescent="0.25">
      <c r="A330" s="243">
        <v>3325</v>
      </c>
      <c r="B330" s="284" t="s">
        <v>2852</v>
      </c>
      <c r="C330" s="285"/>
      <c r="D330" s="285"/>
      <c r="E330" s="286"/>
      <c r="F330" s="193"/>
      <c r="G330" s="383"/>
      <c r="H330" s="383"/>
      <c r="I330" s="193" t="s">
        <v>9</v>
      </c>
      <c r="J330" s="193"/>
      <c r="K330" s="193"/>
      <c r="L330" s="277"/>
      <c r="M330" s="277"/>
      <c r="N330" s="277"/>
    </row>
    <row r="331" spans="1:14" x14ac:dyDescent="0.25">
      <c r="A331" s="123">
        <v>4703</v>
      </c>
      <c r="B331" s="317" t="s">
        <v>2854</v>
      </c>
      <c r="C331" s="318"/>
      <c r="D331" s="318"/>
      <c r="E331" s="319"/>
      <c r="F331" s="192" t="s">
        <v>2987</v>
      </c>
      <c r="G331" s="312" t="s">
        <v>2994</v>
      </c>
      <c r="H331" s="312"/>
      <c r="I331" s="192" t="s">
        <v>9</v>
      </c>
      <c r="J331" s="193"/>
      <c r="K331" s="193"/>
      <c r="L331" s="277"/>
      <c r="M331" s="277"/>
      <c r="N331" s="277"/>
    </row>
    <row r="332" spans="1:14" x14ac:dyDescent="0.25">
      <c r="A332" s="123">
        <v>4707</v>
      </c>
      <c r="B332" s="317" t="s">
        <v>2953</v>
      </c>
      <c r="C332" s="318"/>
      <c r="D332" s="318"/>
      <c r="E332" s="319"/>
      <c r="F332" s="192"/>
      <c r="G332" s="312"/>
      <c r="H332" s="312"/>
      <c r="I332" s="192" t="s">
        <v>9</v>
      </c>
      <c r="J332" s="193"/>
      <c r="K332" s="193"/>
      <c r="L332" s="277"/>
      <c r="M332" s="277"/>
      <c r="N332" s="277"/>
    </row>
    <row r="333" spans="1:14" x14ac:dyDescent="0.25">
      <c r="A333" s="123">
        <v>4718</v>
      </c>
      <c r="B333" s="317" t="s">
        <v>2989</v>
      </c>
      <c r="C333" s="318"/>
      <c r="D333" s="318"/>
      <c r="E333" s="319"/>
      <c r="F333" s="192" t="s">
        <v>1226</v>
      </c>
      <c r="G333" s="312" t="s">
        <v>2995</v>
      </c>
      <c r="H333" s="312"/>
      <c r="I333" s="192" t="s">
        <v>9</v>
      </c>
      <c r="J333" s="193"/>
      <c r="K333" s="193"/>
      <c r="L333" s="277"/>
      <c r="M333" s="277"/>
      <c r="N333" s="277"/>
    </row>
    <row r="334" spans="1:14" x14ac:dyDescent="0.25">
      <c r="A334" s="123">
        <v>4717</v>
      </c>
      <c r="B334" s="389" t="s">
        <v>2458</v>
      </c>
      <c r="C334" s="390"/>
      <c r="D334" s="390"/>
      <c r="E334" s="391"/>
      <c r="F334" s="192"/>
      <c r="G334" s="312"/>
      <c r="H334" s="312"/>
      <c r="I334" s="192" t="s">
        <v>9</v>
      </c>
      <c r="J334" s="193"/>
      <c r="K334" s="193"/>
      <c r="L334" s="277"/>
      <c r="M334" s="277"/>
      <c r="N334" s="277"/>
    </row>
    <row r="335" spans="1:14" x14ac:dyDescent="0.25">
      <c r="A335" s="243"/>
      <c r="B335" s="336"/>
      <c r="C335" s="337"/>
      <c r="D335" s="337"/>
      <c r="E335" s="338"/>
      <c r="F335" s="193"/>
      <c r="G335" s="364"/>
      <c r="H335" s="364"/>
      <c r="I335" s="193"/>
      <c r="J335" s="193"/>
      <c r="K335" s="193"/>
      <c r="L335" s="277"/>
      <c r="M335" s="277"/>
      <c r="N335" s="277"/>
    </row>
    <row r="336" spans="1:14" x14ac:dyDescent="0.25">
      <c r="A336" s="243"/>
      <c r="B336" s="284"/>
      <c r="C336" s="285"/>
      <c r="D336" s="285"/>
      <c r="E336" s="286"/>
      <c r="F336" s="193"/>
      <c r="G336" s="277"/>
      <c r="H336" s="277"/>
      <c r="I336" s="193"/>
      <c r="J336" s="193"/>
      <c r="K336" s="193"/>
      <c r="L336" s="277"/>
      <c r="M336" s="277"/>
      <c r="N336" s="277"/>
    </row>
    <row r="337" spans="1:14" x14ac:dyDescent="0.25">
      <c r="A337" s="243"/>
      <c r="B337" s="284"/>
      <c r="C337" s="285"/>
      <c r="D337" s="285"/>
      <c r="E337" s="286"/>
      <c r="F337" s="193"/>
      <c r="G337" s="277"/>
      <c r="H337" s="277"/>
      <c r="I337" s="193"/>
      <c r="J337" s="193"/>
      <c r="K337" s="193"/>
      <c r="L337" s="277"/>
      <c r="M337" s="277"/>
      <c r="N337" s="277"/>
    </row>
    <row r="338" spans="1:14" x14ac:dyDescent="0.25">
      <c r="A338" s="243"/>
      <c r="B338" s="284"/>
      <c r="C338" s="285"/>
      <c r="D338" s="285"/>
      <c r="E338" s="286"/>
      <c r="F338" s="193"/>
      <c r="G338" s="277"/>
      <c r="H338" s="277"/>
      <c r="I338" s="193"/>
      <c r="J338" s="193"/>
      <c r="K338" s="193"/>
      <c r="L338" s="277"/>
      <c r="M338" s="277"/>
      <c r="N338" s="277"/>
    </row>
    <row r="339" spans="1:14" x14ac:dyDescent="0.25">
      <c r="A339" s="243"/>
      <c r="B339" s="284"/>
      <c r="C339" s="285"/>
      <c r="D339" s="285"/>
      <c r="E339" s="286"/>
      <c r="F339" s="193"/>
      <c r="G339" s="277"/>
      <c r="H339" s="277"/>
      <c r="I339" s="193"/>
      <c r="J339" s="193"/>
      <c r="K339" s="193"/>
      <c r="L339" s="277"/>
      <c r="M339" s="277"/>
      <c r="N339" s="277"/>
    </row>
    <row r="340" spans="1:14" x14ac:dyDescent="0.25">
      <c r="A340" s="243"/>
      <c r="B340" s="284"/>
      <c r="C340" s="285"/>
      <c r="D340" s="285"/>
      <c r="E340" s="286"/>
      <c r="F340" s="193"/>
      <c r="G340" s="277"/>
      <c r="H340" s="277"/>
      <c r="I340" s="193"/>
      <c r="J340" s="193"/>
      <c r="K340" s="193"/>
      <c r="L340" s="277"/>
      <c r="M340" s="277"/>
      <c r="N340" s="277"/>
    </row>
    <row r="341" spans="1:14" x14ac:dyDescent="0.25">
      <c r="A341" s="243"/>
      <c r="B341" s="284"/>
      <c r="C341" s="285"/>
      <c r="D341" s="285"/>
      <c r="E341" s="286"/>
      <c r="F341" s="193"/>
      <c r="G341" s="277"/>
      <c r="H341" s="277"/>
      <c r="I341" s="193"/>
      <c r="J341" s="193"/>
      <c r="K341" s="193"/>
      <c r="L341" s="277"/>
      <c r="M341" s="277"/>
      <c r="N341" s="277"/>
    </row>
    <row r="342" spans="1:14" x14ac:dyDescent="0.25">
      <c r="A342" s="243"/>
      <c r="B342" s="284"/>
      <c r="C342" s="285"/>
      <c r="D342" s="285"/>
      <c r="E342" s="286"/>
      <c r="F342" s="193"/>
      <c r="G342" s="277"/>
      <c r="H342" s="277"/>
      <c r="I342" s="193"/>
      <c r="J342" s="193"/>
      <c r="K342" s="193"/>
      <c r="L342" s="277"/>
      <c r="M342" s="277"/>
      <c r="N342" s="277"/>
    </row>
    <row r="343" spans="1:14" x14ac:dyDescent="0.25">
      <c r="A343" s="243"/>
      <c r="B343" s="284"/>
      <c r="C343" s="285"/>
      <c r="D343" s="285"/>
      <c r="E343" s="286"/>
      <c r="F343" s="193"/>
      <c r="G343" s="277"/>
      <c r="H343" s="277"/>
      <c r="I343" s="193"/>
      <c r="J343" s="193"/>
      <c r="K343" s="193"/>
      <c r="L343" s="277"/>
      <c r="M343" s="277"/>
      <c r="N343" s="277"/>
    </row>
    <row r="344" spans="1:14" x14ac:dyDescent="0.25">
      <c r="A344" s="243"/>
      <c r="B344" s="284"/>
      <c r="C344" s="285"/>
      <c r="D344" s="285"/>
      <c r="E344" s="286"/>
      <c r="F344" s="193"/>
      <c r="G344" s="277"/>
      <c r="H344" s="277"/>
      <c r="I344" s="193"/>
      <c r="J344" s="193"/>
      <c r="K344" s="193"/>
      <c r="L344" s="277"/>
      <c r="M344" s="277"/>
      <c r="N344" s="277"/>
    </row>
    <row r="345" spans="1:14" x14ac:dyDescent="0.25">
      <c r="A345" s="243"/>
      <c r="B345" s="284"/>
      <c r="C345" s="285"/>
      <c r="D345" s="285"/>
      <c r="E345" s="286"/>
      <c r="F345" s="193"/>
      <c r="G345" s="277"/>
      <c r="H345" s="277"/>
      <c r="I345" s="193"/>
      <c r="J345" s="193"/>
      <c r="K345" s="193"/>
      <c r="L345" s="277"/>
      <c r="M345" s="277"/>
      <c r="N345" s="277"/>
    </row>
    <row r="346" spans="1:14" x14ac:dyDescent="0.25">
      <c r="A346" s="243"/>
      <c r="B346" s="284"/>
      <c r="C346" s="285"/>
      <c r="D346" s="285"/>
      <c r="E346" s="286"/>
      <c r="F346" s="264"/>
      <c r="G346" s="277"/>
      <c r="H346" s="277"/>
      <c r="I346" s="193"/>
      <c r="J346" s="193"/>
      <c r="K346" s="193"/>
      <c r="L346" s="277"/>
      <c r="M346" s="277"/>
      <c r="N346" s="277"/>
    </row>
    <row r="347" spans="1:14" x14ac:dyDescent="0.25">
      <c r="A347" s="243"/>
      <c r="B347" s="284"/>
      <c r="C347" s="285"/>
      <c r="D347" s="285"/>
      <c r="E347" s="286"/>
      <c r="F347" s="193"/>
      <c r="G347" s="277"/>
      <c r="H347" s="277"/>
      <c r="I347" s="193"/>
      <c r="J347" s="193"/>
      <c r="K347" s="193"/>
      <c r="L347" s="277"/>
      <c r="M347" s="277"/>
      <c r="N347" s="277"/>
    </row>
    <row r="348" spans="1:14" x14ac:dyDescent="0.25">
      <c r="A348" s="304" t="s">
        <v>64</v>
      </c>
      <c r="B348" s="304"/>
      <c r="C348" s="304"/>
      <c r="D348" s="304"/>
      <c r="E348" s="133"/>
      <c r="F348" s="190"/>
      <c r="G348" s="280"/>
      <c r="H348" s="280"/>
      <c r="I348" s="190"/>
      <c r="J348" s="190"/>
      <c r="K348" s="190"/>
      <c r="L348" s="280"/>
      <c r="M348" s="280"/>
      <c r="N348" s="280"/>
    </row>
    <row r="349" spans="1:14" x14ac:dyDescent="0.25">
      <c r="A349" s="281" t="s">
        <v>631</v>
      </c>
      <c r="B349" s="281"/>
      <c r="C349" s="281"/>
      <c r="D349" s="281"/>
      <c r="E349" s="281"/>
      <c r="F349" s="281"/>
      <c r="G349" s="281"/>
      <c r="H349" s="281"/>
      <c r="I349" s="281"/>
      <c r="J349" s="281"/>
      <c r="K349" s="281"/>
      <c r="L349" s="281"/>
      <c r="M349" s="281"/>
      <c r="N349" s="281"/>
    </row>
    <row r="350" spans="1:14" x14ac:dyDescent="0.25">
      <c r="A350" s="280"/>
      <c r="B350" s="280"/>
      <c r="C350" s="280"/>
      <c r="D350" s="19"/>
      <c r="E350" s="19"/>
      <c r="F350" s="280"/>
      <c r="G350" s="280"/>
      <c r="H350" s="19"/>
      <c r="I350" s="190"/>
      <c r="J350" s="190"/>
      <c r="K350" s="190"/>
      <c r="L350" s="280"/>
      <c r="M350" s="280"/>
      <c r="N350" s="280"/>
    </row>
    <row r="351" spans="1:14" x14ac:dyDescent="0.25">
      <c r="A351" s="283" t="s">
        <v>981</v>
      </c>
      <c r="B351" s="283"/>
      <c r="C351" s="283"/>
      <c r="D351" s="283"/>
      <c r="E351" s="283"/>
      <c r="F351" s="283"/>
      <c r="G351" s="283"/>
      <c r="H351" s="305" t="s">
        <v>25</v>
      </c>
      <c r="I351" s="305"/>
      <c r="J351" s="305"/>
      <c r="K351" s="305"/>
      <c r="L351" s="198">
        <v>7</v>
      </c>
      <c r="M351" s="34"/>
      <c r="N351" s="34"/>
    </row>
    <row r="352" spans="1:14" x14ac:dyDescent="0.25">
      <c r="A352" s="282"/>
      <c r="B352" s="282"/>
      <c r="C352" s="282"/>
      <c r="D352" s="282"/>
      <c r="E352" s="19"/>
      <c r="F352" s="190"/>
      <c r="G352" s="19"/>
      <c r="H352" s="19"/>
      <c r="I352" s="190"/>
      <c r="J352" s="190"/>
      <c r="K352" s="190"/>
      <c r="L352" s="19"/>
      <c r="M352" s="19"/>
      <c r="N352" s="19"/>
    </row>
    <row r="353" spans="1:14" x14ac:dyDescent="0.25">
      <c r="A353" s="19"/>
      <c r="B353" s="19"/>
      <c r="C353" s="19"/>
      <c r="D353" s="19"/>
      <c r="E353" s="19"/>
      <c r="F353" s="19"/>
      <c r="G353" s="19"/>
      <c r="H353" s="19"/>
      <c r="I353" s="190"/>
      <c r="J353" s="190"/>
      <c r="K353" s="190"/>
      <c r="L353" s="19"/>
      <c r="M353" s="19"/>
      <c r="N353" s="19"/>
    </row>
    <row r="354" spans="1:14" x14ac:dyDescent="0.25">
      <c r="A354" s="280" t="s">
        <v>27</v>
      </c>
      <c r="B354" s="280"/>
      <c r="C354" s="280"/>
      <c r="D354" s="19"/>
      <c r="E354" s="280" t="s">
        <v>1127</v>
      </c>
      <c r="F354" s="280"/>
      <c r="G354" s="280"/>
      <c r="H354" s="19"/>
      <c r="I354" s="190"/>
      <c r="J354" s="190"/>
      <c r="K354" s="190"/>
      <c r="L354" s="280" t="s">
        <v>69</v>
      </c>
      <c r="M354" s="280"/>
      <c r="N354" s="280"/>
    </row>
    <row r="355" spans="1:14" x14ac:dyDescent="0.25">
      <c r="A355" s="280"/>
      <c r="B355" s="280"/>
      <c r="C355" s="280"/>
      <c r="D355" s="19"/>
      <c r="E355" s="280"/>
      <c r="F355" s="280"/>
      <c r="G355" s="280"/>
      <c r="H355" s="19"/>
      <c r="I355" s="190"/>
      <c r="J355" s="190"/>
      <c r="K355" s="190"/>
      <c r="L355" s="280"/>
      <c r="M355" s="280"/>
      <c r="N355" s="280"/>
    </row>
    <row r="356" spans="1:14" x14ac:dyDescent="0.25">
      <c r="A356" s="300"/>
      <c r="B356" s="300"/>
      <c r="C356" s="300"/>
      <c r="D356" s="19"/>
      <c r="E356" s="300"/>
      <c r="F356" s="300"/>
      <c r="G356" s="300"/>
      <c r="H356" s="19"/>
      <c r="I356" s="190"/>
      <c r="J356" s="190"/>
      <c r="K356" s="190"/>
      <c r="L356" s="300"/>
      <c r="M356" s="300"/>
      <c r="N356" s="300"/>
    </row>
    <row r="357" spans="1:14" x14ac:dyDescent="0.25">
      <c r="A357" s="297" t="s">
        <v>3328</v>
      </c>
      <c r="B357" s="297"/>
      <c r="C357" s="297"/>
      <c r="D357" s="19"/>
      <c r="E357" s="283" t="s">
        <v>3634</v>
      </c>
      <c r="F357" s="283"/>
      <c r="G357" s="283"/>
      <c r="H357" s="19"/>
      <c r="I357" s="190"/>
      <c r="J357" s="190"/>
      <c r="K357" s="190"/>
      <c r="L357" s="283" t="s">
        <v>3584</v>
      </c>
      <c r="M357" s="283"/>
      <c r="N357" s="283"/>
    </row>
    <row r="358" spans="1:14" x14ac:dyDescent="0.25">
      <c r="A358" s="227"/>
      <c r="B358" s="227"/>
      <c r="C358" s="34"/>
      <c r="D358" s="227"/>
      <c r="E358" s="227"/>
      <c r="F358" s="34"/>
      <c r="G358" s="227"/>
      <c r="H358" s="227"/>
      <c r="I358" s="227"/>
      <c r="J358" s="227"/>
      <c r="K358" s="190"/>
      <c r="L358" s="227"/>
      <c r="M358" s="227"/>
      <c r="N358" s="227"/>
    </row>
    <row r="359" spans="1:14" x14ac:dyDescent="0.25">
      <c r="A359" s="227"/>
      <c r="B359" s="227"/>
      <c r="C359" s="34"/>
      <c r="D359" s="227"/>
      <c r="E359" s="227"/>
      <c r="F359" s="34"/>
      <c r="G359" s="227"/>
      <c r="H359" s="227"/>
      <c r="I359" s="227"/>
      <c r="J359" s="227"/>
      <c r="K359" s="190"/>
      <c r="L359" s="227"/>
      <c r="M359" s="227"/>
      <c r="N359" s="227"/>
    </row>
    <row r="360" spans="1:14" x14ac:dyDescent="0.25">
      <c r="A360" s="227"/>
      <c r="B360" s="227"/>
      <c r="C360" s="34"/>
      <c r="D360" s="227"/>
      <c r="E360" s="227"/>
      <c r="F360" s="34"/>
      <c r="G360" s="227"/>
      <c r="H360" s="227"/>
      <c r="I360" s="227"/>
      <c r="J360" s="227"/>
      <c r="K360" s="190"/>
      <c r="L360" s="227"/>
      <c r="M360" s="227"/>
      <c r="N360" s="227"/>
    </row>
    <row r="361" spans="1:14" x14ac:dyDescent="0.25">
      <c r="A361" s="227"/>
      <c r="B361" s="227"/>
      <c r="C361" s="34"/>
      <c r="D361" s="227"/>
      <c r="E361" s="227"/>
      <c r="F361" s="34"/>
      <c r="G361" s="227"/>
      <c r="H361" s="227"/>
      <c r="I361" s="227"/>
      <c r="J361" s="227"/>
      <c r="K361" s="190"/>
      <c r="L361" s="227"/>
      <c r="M361" s="227"/>
      <c r="N361" s="227"/>
    </row>
    <row r="362" spans="1:14" x14ac:dyDescent="0.25">
      <c r="A362" s="227"/>
      <c r="B362" s="227"/>
      <c r="C362" s="34"/>
      <c r="D362" s="227"/>
      <c r="E362" s="227"/>
      <c r="F362" s="34"/>
      <c r="G362" s="227"/>
      <c r="H362" s="227"/>
      <c r="I362" s="227"/>
      <c r="J362" s="227"/>
      <c r="K362" s="190"/>
      <c r="L362" s="227"/>
      <c r="M362" s="227"/>
      <c r="N362" s="227"/>
    </row>
    <row r="363" spans="1:14" x14ac:dyDescent="0.25">
      <c r="A363" s="227"/>
      <c r="B363" s="227"/>
      <c r="C363" s="34"/>
      <c r="D363" s="227"/>
      <c r="E363" s="227"/>
      <c r="F363" s="34"/>
      <c r="G363" s="227"/>
      <c r="H363" s="227"/>
      <c r="I363" s="227"/>
      <c r="J363" s="227"/>
      <c r="K363" s="190"/>
      <c r="L363" s="227"/>
      <c r="M363" s="227"/>
      <c r="N363" s="227"/>
    </row>
    <row r="364" spans="1:14" x14ac:dyDescent="0.25">
      <c r="A364" s="227"/>
      <c r="B364" s="227"/>
      <c r="C364" s="34"/>
      <c r="D364" s="227"/>
      <c r="E364" s="227"/>
      <c r="F364" s="34"/>
      <c r="G364" s="227"/>
      <c r="H364" s="227"/>
      <c r="I364" s="227"/>
      <c r="J364" s="227"/>
      <c r="K364" s="190"/>
      <c r="L364" s="227"/>
      <c r="M364" s="227"/>
      <c r="N364" s="227"/>
    </row>
    <row r="365" spans="1:14" x14ac:dyDescent="0.25">
      <c r="A365" s="227"/>
      <c r="B365" s="227"/>
      <c r="C365" s="34"/>
      <c r="D365" s="227"/>
      <c r="E365" s="227"/>
      <c r="F365" s="34"/>
      <c r="G365" s="227"/>
      <c r="H365" s="227"/>
      <c r="I365" s="227"/>
      <c r="J365" s="227"/>
      <c r="K365" s="190"/>
      <c r="L365" s="227"/>
      <c r="M365" s="227"/>
      <c r="N365" s="227"/>
    </row>
    <row r="366" spans="1:14" x14ac:dyDescent="0.25">
      <c r="A366" s="227"/>
      <c r="B366" s="227"/>
      <c r="C366" s="34"/>
      <c r="D366" s="227"/>
      <c r="E366" s="227"/>
      <c r="F366" s="34"/>
      <c r="G366" s="227"/>
      <c r="H366" s="227"/>
      <c r="I366" s="227"/>
      <c r="J366" s="227"/>
      <c r="K366" s="190"/>
      <c r="L366" s="227"/>
      <c r="M366" s="227"/>
      <c r="N366" s="227"/>
    </row>
    <row r="367" spans="1:14" x14ac:dyDescent="0.25">
      <c r="A367" s="227"/>
      <c r="B367" s="227"/>
      <c r="C367" s="34"/>
      <c r="D367" s="227"/>
      <c r="E367" s="227"/>
      <c r="F367" s="34"/>
      <c r="G367" s="227"/>
      <c r="H367" s="227"/>
      <c r="I367" s="227"/>
      <c r="J367" s="227"/>
      <c r="K367" s="190"/>
      <c r="L367" s="227"/>
      <c r="M367" s="227"/>
      <c r="N367" s="227"/>
    </row>
    <row r="368" spans="1:14" x14ac:dyDescent="0.25">
      <c r="A368" s="227"/>
      <c r="B368" s="227"/>
      <c r="C368" s="34"/>
      <c r="D368" s="227"/>
      <c r="E368" s="227"/>
      <c r="F368" s="34"/>
      <c r="G368" s="227"/>
      <c r="H368" s="227"/>
      <c r="I368" s="227"/>
      <c r="J368" s="227"/>
      <c r="K368" s="190"/>
      <c r="L368" s="227"/>
      <c r="M368" s="227"/>
      <c r="N368" s="227"/>
    </row>
    <row r="369" spans="1:14" x14ac:dyDescent="0.25">
      <c r="A369" s="227"/>
      <c r="B369" s="227"/>
      <c r="C369" s="34"/>
      <c r="D369" s="227"/>
      <c r="E369" s="227"/>
      <c r="F369" s="34"/>
      <c r="G369" s="227"/>
      <c r="H369" s="227"/>
      <c r="I369" s="227"/>
      <c r="J369" s="227"/>
      <c r="K369" s="190"/>
      <c r="L369" s="227"/>
      <c r="M369" s="227"/>
      <c r="N369" s="227"/>
    </row>
    <row r="370" spans="1:14" x14ac:dyDescent="0.25">
      <c r="A370" s="227"/>
      <c r="B370" s="227"/>
      <c r="C370" s="34"/>
      <c r="D370" s="227"/>
      <c r="E370" s="227"/>
      <c r="F370" s="34"/>
      <c r="G370" s="227"/>
      <c r="H370" s="227"/>
      <c r="I370" s="227"/>
      <c r="J370" s="227"/>
      <c r="K370" s="190"/>
      <c r="L370" s="227"/>
      <c r="M370" s="227"/>
      <c r="N370" s="227"/>
    </row>
    <row r="371" spans="1:14" x14ac:dyDescent="0.25">
      <c r="A371" s="227"/>
      <c r="B371" s="227"/>
      <c r="C371" s="34"/>
      <c r="D371" s="227"/>
      <c r="E371" s="227"/>
      <c r="F371" s="34"/>
      <c r="G371" s="227"/>
      <c r="H371" s="227"/>
      <c r="I371" s="227"/>
      <c r="J371" s="227"/>
      <c r="K371" s="190"/>
      <c r="L371" s="227"/>
      <c r="M371" s="227"/>
      <c r="N371" s="227"/>
    </row>
    <row r="372" spans="1:14" x14ac:dyDescent="0.25">
      <c r="A372" s="227"/>
      <c r="B372" s="227"/>
      <c r="C372" s="34"/>
      <c r="D372" s="227"/>
      <c r="E372" s="227"/>
      <c r="F372" s="34"/>
      <c r="G372" s="227"/>
      <c r="H372" s="227"/>
      <c r="I372" s="227"/>
      <c r="J372" s="227"/>
      <c r="K372" s="190"/>
      <c r="L372" s="227"/>
      <c r="M372" s="227"/>
      <c r="N372" s="227"/>
    </row>
    <row r="373" spans="1:14" x14ac:dyDescent="0.25">
      <c r="A373" s="227"/>
      <c r="B373" s="227"/>
      <c r="C373" s="34"/>
      <c r="D373" s="227"/>
      <c r="E373" s="227"/>
      <c r="F373" s="34"/>
      <c r="G373" s="227"/>
      <c r="H373" s="227"/>
      <c r="I373" s="227"/>
      <c r="J373" s="227"/>
      <c r="K373" s="190"/>
      <c r="L373" s="227"/>
      <c r="M373" s="227"/>
      <c r="N373" s="227"/>
    </row>
    <row r="374" spans="1:14" x14ac:dyDescent="0.25">
      <c r="A374" s="227"/>
      <c r="B374" s="227"/>
      <c r="C374" s="34"/>
      <c r="D374" s="227"/>
      <c r="E374" s="227"/>
      <c r="F374" s="34"/>
      <c r="G374" s="227"/>
      <c r="H374" s="227"/>
      <c r="I374" s="227"/>
      <c r="J374" s="227"/>
      <c r="K374" s="190"/>
      <c r="L374" s="227"/>
      <c r="M374" s="227"/>
      <c r="N374" s="227"/>
    </row>
    <row r="375" spans="1:14" ht="15.75" x14ac:dyDescent="0.25">
      <c r="A375" s="293" t="s">
        <v>688</v>
      </c>
      <c r="B375" s="293"/>
      <c r="C375" s="293"/>
      <c r="D375" s="293"/>
      <c r="E375" s="293"/>
      <c r="F375" s="293"/>
      <c r="G375" s="293"/>
      <c r="H375" s="293"/>
      <c r="I375" s="293"/>
      <c r="J375" s="293"/>
      <c r="K375" s="293"/>
      <c r="L375" s="293"/>
      <c r="M375" s="293"/>
      <c r="N375" s="293"/>
    </row>
    <row r="376" spans="1:14" ht="15.75" x14ac:dyDescent="0.25">
      <c r="A376" s="293" t="s">
        <v>3316</v>
      </c>
      <c r="B376" s="293"/>
      <c r="C376" s="293"/>
      <c r="D376" s="293"/>
      <c r="E376" s="293"/>
      <c r="F376" s="293"/>
      <c r="G376" s="293"/>
      <c r="H376" s="293"/>
      <c r="I376" s="293"/>
      <c r="J376" s="293"/>
      <c r="K376" s="293"/>
      <c r="L376" s="293"/>
      <c r="M376" s="293"/>
      <c r="N376" s="293"/>
    </row>
    <row r="377" spans="1:14" x14ac:dyDescent="0.25">
      <c r="A377" s="294" t="s">
        <v>3282</v>
      </c>
      <c r="B377" s="294"/>
      <c r="C377" s="294"/>
      <c r="D377" s="294"/>
      <c r="E377" s="294"/>
      <c r="F377" s="294"/>
      <c r="G377" s="294"/>
      <c r="H377" s="294"/>
      <c r="I377" s="294"/>
      <c r="J377" s="294"/>
      <c r="K377" s="294"/>
      <c r="L377" s="294"/>
      <c r="M377" s="294"/>
      <c r="N377" s="294"/>
    </row>
    <row r="378" spans="1:14" x14ac:dyDescent="0.25">
      <c r="A378" s="29"/>
      <c r="B378" s="294" t="s">
        <v>0</v>
      </c>
      <c r="C378" s="294"/>
      <c r="D378" s="300" t="s">
        <v>2985</v>
      </c>
      <c r="E378" s="300"/>
      <c r="F378" s="300"/>
      <c r="G378" s="29"/>
      <c r="H378" s="29"/>
      <c r="I378" s="29"/>
      <c r="J378" s="29"/>
      <c r="K378" s="29"/>
    </row>
    <row r="380" spans="1:14" x14ac:dyDescent="0.25">
      <c r="A380" s="131" t="s">
        <v>66</v>
      </c>
      <c r="B380" s="296" t="s">
        <v>1</v>
      </c>
      <c r="C380" s="297"/>
      <c r="D380" s="297"/>
      <c r="E380" s="298"/>
      <c r="F380" s="131" t="s">
        <v>2</v>
      </c>
      <c r="G380" s="297" t="s">
        <v>3</v>
      </c>
      <c r="H380" s="298"/>
      <c r="I380" s="278" t="s">
        <v>4</v>
      </c>
      <c r="J380" s="278"/>
      <c r="K380" s="278"/>
      <c r="L380" s="296" t="s">
        <v>5</v>
      </c>
      <c r="M380" s="297"/>
      <c r="N380" s="298"/>
    </row>
    <row r="381" spans="1:14" x14ac:dyDescent="0.25">
      <c r="A381" s="132" t="s">
        <v>67</v>
      </c>
      <c r="B381" s="299"/>
      <c r="C381" s="300"/>
      <c r="D381" s="300"/>
      <c r="E381" s="301"/>
      <c r="F381" s="259"/>
      <c r="G381" s="300"/>
      <c r="H381" s="301"/>
      <c r="I381" s="198" t="s">
        <v>6</v>
      </c>
      <c r="J381" s="198" t="s">
        <v>7</v>
      </c>
      <c r="K381" s="198" t="s">
        <v>8</v>
      </c>
      <c r="L381" s="299"/>
      <c r="M381" s="300"/>
      <c r="N381" s="301"/>
    </row>
    <row r="382" spans="1:14" x14ac:dyDescent="0.25">
      <c r="A382" s="123">
        <v>4705</v>
      </c>
      <c r="B382" s="317" t="s">
        <v>2986</v>
      </c>
      <c r="C382" s="318"/>
      <c r="D382" s="318"/>
      <c r="E382" s="319"/>
      <c r="F382" s="192" t="s">
        <v>2987</v>
      </c>
      <c r="G382" s="312" t="s">
        <v>2988</v>
      </c>
      <c r="H382" s="312"/>
      <c r="I382" s="192" t="s">
        <v>9</v>
      </c>
      <c r="J382" s="192"/>
      <c r="K382" s="193"/>
      <c r="L382" s="277"/>
      <c r="M382" s="277"/>
      <c r="N382" s="277"/>
    </row>
    <row r="383" spans="1:14" x14ac:dyDescent="0.25">
      <c r="A383" s="123">
        <v>4710</v>
      </c>
      <c r="B383" s="389" t="s">
        <v>2953</v>
      </c>
      <c r="C383" s="390"/>
      <c r="D383" s="390"/>
      <c r="E383" s="391"/>
      <c r="F383" s="192"/>
      <c r="G383" s="312"/>
      <c r="H383" s="312"/>
      <c r="I383" s="192" t="s">
        <v>9</v>
      </c>
      <c r="J383" s="192"/>
      <c r="K383" s="193"/>
      <c r="L383" s="277"/>
      <c r="M383" s="277"/>
      <c r="N383" s="277"/>
    </row>
    <row r="384" spans="1:14" x14ac:dyDescent="0.25">
      <c r="A384" s="123">
        <v>4712</v>
      </c>
      <c r="B384" s="317" t="s">
        <v>2989</v>
      </c>
      <c r="C384" s="318"/>
      <c r="D384" s="318"/>
      <c r="E384" s="319"/>
      <c r="F384" s="192" t="s">
        <v>1226</v>
      </c>
      <c r="G384" s="320" t="s">
        <v>2990</v>
      </c>
      <c r="H384" s="321"/>
      <c r="I384" s="192" t="s">
        <v>9</v>
      </c>
      <c r="J384" s="192"/>
      <c r="K384" s="193"/>
      <c r="L384" s="277"/>
      <c r="M384" s="277"/>
      <c r="N384" s="277"/>
    </row>
    <row r="385" spans="1:14" x14ac:dyDescent="0.25">
      <c r="A385" s="123">
        <v>4711</v>
      </c>
      <c r="B385" s="317" t="s">
        <v>2458</v>
      </c>
      <c r="C385" s="318"/>
      <c r="D385" s="318"/>
      <c r="E385" s="319"/>
      <c r="F385" s="192"/>
      <c r="G385" s="320"/>
      <c r="H385" s="321"/>
      <c r="I385" s="192" t="s">
        <v>9</v>
      </c>
      <c r="J385" s="192"/>
      <c r="K385" s="193"/>
      <c r="L385" s="277"/>
      <c r="M385" s="277"/>
      <c r="N385" s="277"/>
    </row>
    <row r="386" spans="1:14" x14ac:dyDescent="0.25">
      <c r="A386" s="123">
        <v>3517</v>
      </c>
      <c r="B386" s="317" t="s">
        <v>2991</v>
      </c>
      <c r="C386" s="318"/>
      <c r="D386" s="318"/>
      <c r="E386" s="319"/>
      <c r="F386" s="192"/>
      <c r="G386" s="320"/>
      <c r="H386" s="321"/>
      <c r="I386" s="192"/>
      <c r="J386" s="192" t="s">
        <v>9</v>
      </c>
      <c r="K386" s="193"/>
      <c r="L386" s="277"/>
      <c r="M386" s="277"/>
      <c r="N386" s="277"/>
    </row>
    <row r="387" spans="1:14" x14ac:dyDescent="0.25">
      <c r="A387" s="123"/>
      <c r="B387" s="317" t="s">
        <v>2865</v>
      </c>
      <c r="C387" s="318"/>
      <c r="D387" s="318"/>
      <c r="E387" s="319"/>
      <c r="F387" s="192"/>
      <c r="G387" s="320"/>
      <c r="H387" s="321"/>
      <c r="I387" s="192" t="s">
        <v>9</v>
      </c>
      <c r="J387" s="192"/>
      <c r="K387" s="193"/>
      <c r="L387" s="277"/>
      <c r="M387" s="277"/>
      <c r="N387" s="277"/>
    </row>
    <row r="388" spans="1:14" x14ac:dyDescent="0.25">
      <c r="A388" s="123"/>
      <c r="B388" s="317" t="s">
        <v>2992</v>
      </c>
      <c r="C388" s="318"/>
      <c r="D388" s="318"/>
      <c r="E388" s="319"/>
      <c r="F388" s="192"/>
      <c r="G388" s="320"/>
      <c r="H388" s="321"/>
      <c r="I388" s="192" t="s">
        <v>9</v>
      </c>
      <c r="J388" s="192"/>
      <c r="K388" s="193"/>
      <c r="L388" s="277"/>
      <c r="M388" s="277"/>
      <c r="N388" s="277"/>
    </row>
    <row r="389" spans="1:14" ht="18.75" x14ac:dyDescent="0.3">
      <c r="A389" s="123">
        <v>5008</v>
      </c>
      <c r="B389" s="317" t="s">
        <v>3435</v>
      </c>
      <c r="C389" s="318"/>
      <c r="D389" s="318"/>
      <c r="E389" s="319"/>
      <c r="F389" s="192"/>
      <c r="G389" s="312"/>
      <c r="H389" s="312"/>
      <c r="I389" s="192" t="s">
        <v>9</v>
      </c>
      <c r="J389" s="192"/>
      <c r="K389" s="193"/>
      <c r="L389" s="396" t="s">
        <v>3436</v>
      </c>
      <c r="M389" s="396"/>
      <c r="N389" s="396"/>
    </row>
    <row r="390" spans="1:14" x14ac:dyDescent="0.25">
      <c r="A390" s="243"/>
      <c r="B390" s="284"/>
      <c r="C390" s="285"/>
      <c r="D390" s="285"/>
      <c r="E390" s="286"/>
      <c r="F390" s="193"/>
      <c r="G390" s="290"/>
      <c r="H390" s="292"/>
      <c r="I390" s="193"/>
      <c r="J390" s="193"/>
      <c r="K390" s="193"/>
      <c r="L390" s="277"/>
      <c r="M390" s="277"/>
      <c r="N390" s="277"/>
    </row>
    <row r="391" spans="1:14" x14ac:dyDescent="0.25">
      <c r="A391" s="243"/>
      <c r="B391" s="284"/>
      <c r="C391" s="285"/>
      <c r="D391" s="285"/>
      <c r="E391" s="286"/>
      <c r="F391" s="193"/>
      <c r="G391" s="290"/>
      <c r="H391" s="292"/>
      <c r="I391" s="193"/>
      <c r="J391" s="193"/>
      <c r="K391" s="193"/>
      <c r="L391" s="277"/>
      <c r="M391" s="277"/>
      <c r="N391" s="277"/>
    </row>
    <row r="392" spans="1:14" x14ac:dyDescent="0.25">
      <c r="A392" s="193"/>
      <c r="B392" s="290"/>
      <c r="C392" s="291"/>
      <c r="D392" s="291"/>
      <c r="E392" s="292"/>
      <c r="F392" s="193"/>
      <c r="G392" s="347"/>
      <c r="H392" s="348"/>
      <c r="I392" s="193"/>
      <c r="J392" s="193"/>
      <c r="K392" s="193"/>
      <c r="L392" s="277"/>
      <c r="M392" s="277"/>
      <c r="N392" s="277"/>
    </row>
    <row r="393" spans="1:14" x14ac:dyDescent="0.25">
      <c r="A393" s="243"/>
      <c r="B393" s="284"/>
      <c r="C393" s="285"/>
      <c r="D393" s="285"/>
      <c r="E393" s="286"/>
      <c r="F393" s="193"/>
      <c r="G393" s="290"/>
      <c r="H393" s="292"/>
      <c r="I393" s="193"/>
      <c r="J393" s="193"/>
      <c r="K393" s="193"/>
      <c r="L393" s="277"/>
      <c r="M393" s="277"/>
      <c r="N393" s="277"/>
    </row>
    <row r="394" spans="1:14" x14ac:dyDescent="0.25">
      <c r="A394" s="243"/>
      <c r="B394" s="290"/>
      <c r="C394" s="291"/>
      <c r="D394" s="291"/>
      <c r="E394" s="292"/>
      <c r="F394" s="193"/>
      <c r="G394" s="277"/>
      <c r="H394" s="277"/>
      <c r="I394" s="193"/>
      <c r="J394" s="193"/>
      <c r="K394" s="193"/>
      <c r="L394" s="277"/>
      <c r="M394" s="277"/>
      <c r="N394" s="277"/>
    </row>
    <row r="395" spans="1:14" x14ac:dyDescent="0.25">
      <c r="A395" s="243"/>
      <c r="B395" s="284"/>
      <c r="C395" s="285"/>
      <c r="D395" s="285"/>
      <c r="E395" s="286"/>
      <c r="F395" s="193"/>
      <c r="G395" s="290"/>
      <c r="H395" s="292"/>
      <c r="I395" s="193"/>
      <c r="J395" s="193"/>
      <c r="K395" s="193"/>
      <c r="L395" s="277"/>
      <c r="M395" s="277"/>
      <c r="N395" s="277"/>
    </row>
    <row r="396" spans="1:14" x14ac:dyDescent="0.25">
      <c r="A396" s="243"/>
      <c r="B396" s="284"/>
      <c r="C396" s="285"/>
      <c r="D396" s="285"/>
      <c r="E396" s="286"/>
      <c r="F396" s="193"/>
      <c r="G396" s="290"/>
      <c r="H396" s="292"/>
      <c r="I396" s="193"/>
      <c r="J396" s="193"/>
      <c r="K396" s="193"/>
      <c r="L396" s="277"/>
      <c r="M396" s="277"/>
      <c r="N396" s="277"/>
    </row>
    <row r="397" spans="1:14" x14ac:dyDescent="0.25">
      <c r="A397" s="193"/>
      <c r="B397" s="290"/>
      <c r="C397" s="291"/>
      <c r="D397" s="291"/>
      <c r="E397" s="292"/>
      <c r="F397" s="193"/>
      <c r="G397" s="347"/>
      <c r="H397" s="348"/>
      <c r="I397" s="193"/>
      <c r="J397" s="193"/>
      <c r="K397" s="193"/>
      <c r="L397" s="277"/>
      <c r="M397" s="277"/>
      <c r="N397" s="277"/>
    </row>
    <row r="398" spans="1:14" x14ac:dyDescent="0.25">
      <c r="A398" s="243"/>
      <c r="B398" s="284"/>
      <c r="C398" s="285"/>
      <c r="D398" s="285"/>
      <c r="E398" s="286"/>
      <c r="F398" s="193"/>
      <c r="G398" s="290"/>
      <c r="H398" s="292"/>
      <c r="I398" s="193"/>
      <c r="J398" s="193"/>
      <c r="K398" s="193"/>
      <c r="L398" s="277"/>
      <c r="M398" s="277"/>
      <c r="N398" s="277"/>
    </row>
    <row r="399" spans="1:14" x14ac:dyDescent="0.25">
      <c r="A399" s="243"/>
      <c r="B399" s="284"/>
      <c r="C399" s="285"/>
      <c r="D399" s="285"/>
      <c r="E399" s="286"/>
      <c r="F399" s="193"/>
      <c r="G399" s="290"/>
      <c r="H399" s="292"/>
      <c r="I399" s="193"/>
      <c r="J399" s="193"/>
      <c r="K399" s="193"/>
      <c r="L399" s="277"/>
      <c r="M399" s="277"/>
      <c r="N399" s="277"/>
    </row>
    <row r="400" spans="1:14" x14ac:dyDescent="0.25">
      <c r="A400" s="243"/>
      <c r="B400" s="284"/>
      <c r="C400" s="285"/>
      <c r="D400" s="285"/>
      <c r="E400" s="286"/>
      <c r="F400" s="193"/>
      <c r="G400" s="277"/>
      <c r="H400" s="277"/>
      <c r="I400" s="193"/>
      <c r="J400" s="193"/>
      <c r="K400" s="193"/>
      <c r="L400" s="277"/>
      <c r="M400" s="277"/>
      <c r="N400" s="277"/>
    </row>
    <row r="401" spans="1:14" x14ac:dyDescent="0.25">
      <c r="A401" s="243"/>
      <c r="B401" s="284"/>
      <c r="C401" s="285"/>
      <c r="D401" s="285"/>
      <c r="E401" s="286"/>
      <c r="F401" s="193"/>
      <c r="G401" s="364"/>
      <c r="H401" s="364"/>
      <c r="I401" s="193"/>
      <c r="J401" s="193"/>
      <c r="K401" s="193"/>
      <c r="L401" s="277"/>
      <c r="M401" s="277"/>
      <c r="N401" s="277"/>
    </row>
    <row r="402" spans="1:14" x14ac:dyDescent="0.25">
      <c r="A402" s="304" t="s">
        <v>64</v>
      </c>
      <c r="B402" s="304"/>
      <c r="C402" s="304"/>
      <c r="D402" s="304"/>
      <c r="E402" s="133"/>
      <c r="F402" s="190"/>
      <c r="G402" s="280"/>
      <c r="H402" s="280"/>
      <c r="I402" s="190"/>
      <c r="J402" s="190"/>
      <c r="K402" s="190"/>
      <c r="L402" s="280"/>
      <c r="M402" s="280"/>
      <c r="N402" s="280"/>
    </row>
    <row r="403" spans="1:14" x14ac:dyDescent="0.25">
      <c r="A403" s="281" t="s">
        <v>631</v>
      </c>
      <c r="B403" s="281"/>
      <c r="C403" s="281"/>
      <c r="D403" s="281"/>
      <c r="E403" s="281"/>
      <c r="F403" s="281"/>
      <c r="G403" s="281"/>
      <c r="H403" s="281"/>
      <c r="I403" s="281"/>
      <c r="J403" s="281"/>
      <c r="K403" s="281"/>
      <c r="L403" s="281"/>
      <c r="M403" s="281"/>
      <c r="N403" s="281"/>
    </row>
    <row r="404" spans="1:14" x14ac:dyDescent="0.25">
      <c r="A404" s="280"/>
      <c r="B404" s="280"/>
      <c r="C404" s="280"/>
      <c r="D404" s="19"/>
      <c r="E404" s="19"/>
      <c r="F404" s="280"/>
      <c r="G404" s="280"/>
      <c r="H404" s="19"/>
      <c r="I404" s="190"/>
      <c r="J404" s="190"/>
      <c r="K404" s="190"/>
      <c r="L404" s="280"/>
      <c r="M404" s="280"/>
      <c r="N404" s="280"/>
    </row>
    <row r="405" spans="1:14" x14ac:dyDescent="0.25">
      <c r="A405" s="283" t="s">
        <v>981</v>
      </c>
      <c r="B405" s="283"/>
      <c r="C405" s="283"/>
      <c r="D405" s="283"/>
      <c r="E405" s="283"/>
      <c r="F405" s="283"/>
      <c r="G405" s="283"/>
      <c r="H405" s="305" t="s">
        <v>25</v>
      </c>
      <c r="I405" s="305"/>
      <c r="J405" s="305"/>
      <c r="K405" s="305"/>
      <c r="L405" s="198">
        <v>8</v>
      </c>
      <c r="M405" s="34"/>
      <c r="N405" s="34"/>
    </row>
    <row r="406" spans="1:14" x14ac:dyDescent="0.25">
      <c r="A406" s="282"/>
      <c r="B406" s="282"/>
      <c r="C406" s="282"/>
      <c r="D406" s="282"/>
      <c r="E406" s="19"/>
      <c r="F406" s="190"/>
      <c r="G406" s="19"/>
      <c r="H406" s="19"/>
      <c r="I406" s="190"/>
      <c r="J406" s="190"/>
      <c r="K406" s="190"/>
      <c r="L406" s="19"/>
      <c r="M406" s="19"/>
      <c r="N406" s="19"/>
    </row>
    <row r="407" spans="1:14" x14ac:dyDescent="0.25">
      <c r="A407" s="19"/>
      <c r="B407" s="19"/>
      <c r="C407" s="19"/>
      <c r="D407" s="19"/>
      <c r="E407" s="19"/>
      <c r="F407" s="19"/>
      <c r="G407" s="19"/>
      <c r="H407" s="19"/>
      <c r="I407" s="190"/>
      <c r="J407" s="190"/>
      <c r="K407" s="190"/>
      <c r="L407" s="19"/>
      <c r="M407" s="19"/>
      <c r="N407" s="19"/>
    </row>
    <row r="408" spans="1:14" x14ac:dyDescent="0.25">
      <c r="A408" s="280" t="s">
        <v>27</v>
      </c>
      <c r="B408" s="280"/>
      <c r="C408" s="280"/>
      <c r="D408" s="19"/>
      <c r="E408" s="280" t="s">
        <v>1127</v>
      </c>
      <c r="F408" s="280"/>
      <c r="G408" s="280"/>
      <c r="H408" s="19"/>
      <c r="I408" s="190"/>
      <c r="J408" s="190"/>
      <c r="K408" s="190"/>
      <c r="L408" s="280" t="s">
        <v>69</v>
      </c>
      <c r="M408" s="280"/>
      <c r="N408" s="280"/>
    </row>
    <row r="409" spans="1:14" x14ac:dyDescent="0.25">
      <c r="A409" s="280"/>
      <c r="B409" s="280"/>
      <c r="C409" s="280"/>
      <c r="D409" s="19"/>
      <c r="E409" s="280"/>
      <c r="F409" s="280"/>
      <c r="G409" s="280"/>
      <c r="H409" s="19"/>
      <c r="I409" s="190"/>
      <c r="J409" s="190"/>
      <c r="K409" s="190"/>
      <c r="L409" s="280"/>
      <c r="M409" s="280"/>
      <c r="N409" s="280"/>
    </row>
    <row r="410" spans="1:14" x14ac:dyDescent="0.25">
      <c r="A410" s="300"/>
      <c r="B410" s="300"/>
      <c r="C410" s="300"/>
      <c r="D410" s="19"/>
      <c r="E410" s="300"/>
      <c r="F410" s="300"/>
      <c r="G410" s="300"/>
      <c r="H410" s="19"/>
      <c r="I410" s="190"/>
      <c r="J410" s="190"/>
      <c r="K410" s="190"/>
      <c r="L410" s="300"/>
      <c r="M410" s="300"/>
      <c r="N410" s="300"/>
    </row>
    <row r="411" spans="1:14" x14ac:dyDescent="0.25">
      <c r="A411" s="297" t="s">
        <v>3328</v>
      </c>
      <c r="B411" s="297"/>
      <c r="C411" s="297"/>
      <c r="D411" s="19"/>
      <c r="E411" s="283" t="s">
        <v>3634</v>
      </c>
      <c r="F411" s="283"/>
      <c r="G411" s="283"/>
      <c r="H411" s="19"/>
      <c r="I411" s="190"/>
      <c r="J411" s="190"/>
      <c r="K411" s="190"/>
      <c r="L411" s="283" t="s">
        <v>3584</v>
      </c>
      <c r="M411" s="283"/>
      <c r="N411" s="283"/>
    </row>
    <row r="412" spans="1:14" x14ac:dyDescent="0.25">
      <c r="A412" s="227"/>
      <c r="B412" s="227"/>
      <c r="C412" s="34"/>
      <c r="D412" s="227"/>
      <c r="E412" s="227"/>
      <c r="F412" s="34"/>
      <c r="G412" s="227"/>
      <c r="H412" s="227"/>
      <c r="I412" s="227"/>
      <c r="J412" s="227"/>
      <c r="K412" s="190"/>
      <c r="L412" s="227"/>
      <c r="M412" s="227"/>
      <c r="N412" s="227"/>
    </row>
    <row r="413" spans="1:14" x14ac:dyDescent="0.25">
      <c r="A413" s="227"/>
      <c r="B413" s="227"/>
      <c r="C413" s="34"/>
      <c r="D413" s="227"/>
      <c r="E413" s="227"/>
      <c r="F413" s="34"/>
      <c r="G413" s="227"/>
      <c r="H413" s="227"/>
      <c r="I413" s="227"/>
      <c r="J413" s="227"/>
      <c r="K413" s="190"/>
      <c r="L413" s="227"/>
      <c r="M413" s="227"/>
      <c r="N413" s="227"/>
    </row>
    <row r="414" spans="1:14" x14ac:dyDescent="0.25">
      <c r="A414" s="227"/>
      <c r="B414" s="227"/>
      <c r="C414" s="34"/>
      <c r="D414" s="227"/>
      <c r="E414" s="227"/>
      <c r="F414" s="34"/>
      <c r="G414" s="227"/>
      <c r="H414" s="227"/>
      <c r="I414" s="227"/>
      <c r="J414" s="227"/>
      <c r="K414" s="190"/>
      <c r="L414" s="227"/>
      <c r="M414" s="227"/>
      <c r="N414" s="227"/>
    </row>
    <row r="415" spans="1:14" x14ac:dyDescent="0.25">
      <c r="A415" s="227"/>
      <c r="B415" s="227"/>
      <c r="C415" s="34"/>
      <c r="D415" s="227"/>
      <c r="E415" s="227"/>
      <c r="F415" s="34"/>
      <c r="G415" s="227"/>
      <c r="H415" s="227"/>
      <c r="I415" s="227"/>
      <c r="J415" s="227"/>
      <c r="K415" s="190"/>
      <c r="L415" s="227"/>
      <c r="M415" s="227"/>
      <c r="N415" s="227"/>
    </row>
    <row r="416" spans="1:14" x14ac:dyDescent="0.25">
      <c r="A416" s="227"/>
      <c r="B416" s="227"/>
      <c r="C416" s="34"/>
      <c r="D416" s="227"/>
      <c r="E416" s="227"/>
      <c r="F416" s="34"/>
      <c r="G416" s="227"/>
      <c r="H416" s="227"/>
      <c r="I416" s="227"/>
      <c r="J416" s="227"/>
      <c r="K416" s="190"/>
      <c r="L416" s="227"/>
      <c r="M416" s="227"/>
      <c r="N416" s="227"/>
    </row>
    <row r="417" spans="1:14" x14ac:dyDescent="0.25">
      <c r="A417" s="227"/>
      <c r="B417" s="227"/>
      <c r="C417" s="34"/>
      <c r="D417" s="227"/>
      <c r="E417" s="227"/>
      <c r="F417" s="34"/>
      <c r="G417" s="227"/>
      <c r="H417" s="227"/>
      <c r="I417" s="227"/>
      <c r="J417" s="227"/>
      <c r="K417" s="190"/>
      <c r="L417" s="227"/>
      <c r="M417" s="227"/>
      <c r="N417" s="227"/>
    </row>
    <row r="418" spans="1:14" x14ac:dyDescent="0.25">
      <c r="A418" s="227"/>
      <c r="B418" s="227"/>
      <c r="C418" s="34"/>
      <c r="D418" s="227"/>
      <c r="E418" s="227"/>
      <c r="F418" s="34"/>
      <c r="G418" s="227"/>
      <c r="H418" s="227"/>
      <c r="I418" s="227"/>
      <c r="J418" s="227"/>
      <c r="K418" s="190"/>
      <c r="L418" s="227"/>
      <c r="M418" s="227"/>
      <c r="N418" s="227"/>
    </row>
    <row r="419" spans="1:14" x14ac:dyDescent="0.25">
      <c r="A419" s="227"/>
      <c r="B419" s="227"/>
      <c r="C419" s="34"/>
      <c r="D419" s="227"/>
      <c r="E419" s="227"/>
      <c r="F419" s="34"/>
      <c r="G419" s="227"/>
      <c r="H419" s="227"/>
      <c r="I419" s="227"/>
      <c r="J419" s="227"/>
      <c r="K419" s="190"/>
      <c r="L419" s="227"/>
      <c r="M419" s="227"/>
      <c r="N419" s="227"/>
    </row>
    <row r="420" spans="1:14" x14ac:dyDescent="0.25">
      <c r="A420" s="227"/>
      <c r="B420" s="227"/>
      <c r="C420" s="34"/>
      <c r="D420" s="227"/>
      <c r="E420" s="227"/>
      <c r="F420" s="34"/>
      <c r="G420" s="227"/>
      <c r="H420" s="227"/>
      <c r="I420" s="227"/>
      <c r="J420" s="227"/>
      <c r="K420" s="190"/>
      <c r="L420" s="227"/>
      <c r="M420" s="227"/>
      <c r="N420" s="227"/>
    </row>
    <row r="421" spans="1:14" x14ac:dyDescent="0.25">
      <c r="A421" s="227"/>
      <c r="B421" s="227"/>
      <c r="C421" s="34"/>
      <c r="D421" s="227"/>
      <c r="E421" s="227"/>
      <c r="F421" s="34"/>
      <c r="G421" s="227"/>
      <c r="H421" s="227"/>
      <c r="I421" s="227"/>
      <c r="J421" s="227"/>
      <c r="K421" s="190"/>
      <c r="L421" s="227"/>
      <c r="M421" s="227"/>
      <c r="N421" s="227"/>
    </row>
    <row r="422" spans="1:14" x14ac:dyDescent="0.25">
      <c r="A422" s="227"/>
      <c r="B422" s="227"/>
      <c r="C422" s="34"/>
      <c r="D422" s="227"/>
      <c r="E422" s="227"/>
      <c r="F422" s="34"/>
      <c r="G422" s="227"/>
      <c r="H422" s="227"/>
      <c r="I422" s="227"/>
      <c r="J422" s="227"/>
      <c r="K422" s="190"/>
      <c r="L422" s="227"/>
      <c r="M422" s="227"/>
      <c r="N422" s="227"/>
    </row>
    <row r="423" spans="1:14" x14ac:dyDescent="0.25">
      <c r="A423" s="227"/>
      <c r="B423" s="227"/>
      <c r="C423" s="34"/>
      <c r="D423" s="227"/>
      <c r="E423" s="227"/>
      <c r="F423" s="34"/>
      <c r="G423" s="227"/>
      <c r="H423" s="227"/>
      <c r="I423" s="227"/>
      <c r="J423" s="227"/>
      <c r="K423" s="190"/>
      <c r="L423" s="227"/>
      <c r="M423" s="227"/>
      <c r="N423" s="227"/>
    </row>
    <row r="424" spans="1:14" x14ac:dyDescent="0.25">
      <c r="A424" s="227"/>
      <c r="B424" s="227"/>
      <c r="C424" s="34"/>
      <c r="D424" s="227"/>
      <c r="E424" s="227"/>
      <c r="F424" s="34"/>
      <c r="G424" s="227"/>
      <c r="H424" s="227"/>
      <c r="I424" s="227"/>
      <c r="J424" s="227"/>
      <c r="K424" s="190"/>
      <c r="L424" s="227"/>
      <c r="M424" s="227"/>
      <c r="N424" s="227"/>
    </row>
    <row r="425" spans="1:14" x14ac:dyDescent="0.25">
      <c r="A425" s="227"/>
      <c r="B425" s="227"/>
      <c r="C425" s="34"/>
      <c r="D425" s="227"/>
      <c r="E425" s="227"/>
      <c r="F425" s="34"/>
      <c r="G425" s="227"/>
      <c r="H425" s="227"/>
      <c r="I425" s="227"/>
      <c r="J425" s="227"/>
      <c r="K425" s="190"/>
      <c r="L425" s="227"/>
      <c r="M425" s="227"/>
      <c r="N425" s="227"/>
    </row>
    <row r="426" spans="1:14" x14ac:dyDescent="0.25">
      <c r="A426" s="227"/>
      <c r="B426" s="227"/>
      <c r="C426" s="34"/>
      <c r="D426" s="227"/>
      <c r="E426" s="227"/>
      <c r="F426" s="34"/>
      <c r="G426" s="227"/>
      <c r="H426" s="227"/>
      <c r="I426" s="227"/>
      <c r="J426" s="227"/>
      <c r="K426" s="190"/>
      <c r="L426" s="227"/>
      <c r="M426" s="227"/>
      <c r="N426" s="227"/>
    </row>
    <row r="427" spans="1:14" x14ac:dyDescent="0.25">
      <c r="A427" s="227"/>
      <c r="B427" s="227"/>
      <c r="C427" s="34"/>
      <c r="D427" s="227"/>
      <c r="E427" s="227"/>
      <c r="F427" s="34"/>
      <c r="G427" s="227"/>
      <c r="H427" s="227"/>
      <c r="I427" s="227"/>
      <c r="J427" s="227"/>
      <c r="K427" s="190"/>
      <c r="L427" s="227"/>
      <c r="M427" s="227"/>
      <c r="N427" s="227"/>
    </row>
    <row r="428" spans="1:14" x14ac:dyDescent="0.25">
      <c r="A428" s="227"/>
      <c r="B428" s="227"/>
      <c r="C428" s="34"/>
      <c r="D428" s="227"/>
      <c r="E428" s="227"/>
      <c r="F428" s="34"/>
      <c r="G428" s="227"/>
      <c r="H428" s="227"/>
      <c r="I428" s="227"/>
      <c r="J428" s="227"/>
      <c r="K428" s="190"/>
      <c r="L428" s="227"/>
      <c r="M428" s="227"/>
      <c r="N428" s="227"/>
    </row>
    <row r="429" spans="1:14" ht="15.75" x14ac:dyDescent="0.25">
      <c r="A429" s="293" t="s">
        <v>688</v>
      </c>
      <c r="B429" s="293"/>
      <c r="C429" s="293"/>
      <c r="D429" s="293"/>
      <c r="E429" s="293"/>
      <c r="F429" s="293"/>
      <c r="G429" s="293"/>
      <c r="H429" s="293"/>
      <c r="I429" s="293"/>
      <c r="J429" s="293"/>
      <c r="K429" s="293"/>
      <c r="L429" s="293"/>
      <c r="M429" s="293"/>
      <c r="N429" s="293"/>
    </row>
    <row r="430" spans="1:14" ht="15.75" x14ac:dyDescent="0.25">
      <c r="A430" s="293" t="s">
        <v>3316</v>
      </c>
      <c r="B430" s="293"/>
      <c r="C430" s="293"/>
      <c r="D430" s="293"/>
      <c r="E430" s="293"/>
      <c r="F430" s="293"/>
      <c r="G430" s="293"/>
      <c r="H430" s="293"/>
      <c r="I430" s="293"/>
      <c r="J430" s="293"/>
      <c r="K430" s="293"/>
      <c r="L430" s="293"/>
      <c r="M430" s="293"/>
      <c r="N430" s="293"/>
    </row>
    <row r="431" spans="1:14" x14ac:dyDescent="0.25">
      <c r="A431" s="294" t="s">
        <v>3282</v>
      </c>
      <c r="B431" s="294"/>
      <c r="C431" s="294"/>
      <c r="D431" s="294"/>
      <c r="E431" s="294"/>
      <c r="F431" s="294"/>
      <c r="G431" s="294"/>
      <c r="H431" s="294"/>
      <c r="I431" s="294"/>
      <c r="J431" s="294"/>
      <c r="K431" s="294"/>
      <c r="L431" s="294"/>
      <c r="M431" s="294"/>
      <c r="N431" s="294"/>
    </row>
    <row r="432" spans="1:14" x14ac:dyDescent="0.25">
      <c r="A432" s="29"/>
      <c r="B432" s="294" t="s">
        <v>0</v>
      </c>
      <c r="C432" s="294"/>
      <c r="D432" s="300" t="s">
        <v>2984</v>
      </c>
      <c r="E432" s="300"/>
      <c r="F432" s="300"/>
      <c r="G432" s="29"/>
      <c r="H432" s="29"/>
      <c r="I432" s="29"/>
      <c r="J432" s="29"/>
      <c r="K432" s="29"/>
    </row>
    <row r="434" spans="1:14" x14ac:dyDescent="0.25">
      <c r="A434" s="131" t="s">
        <v>66</v>
      </c>
      <c r="B434" s="296" t="s">
        <v>1</v>
      </c>
      <c r="C434" s="297"/>
      <c r="D434" s="297"/>
      <c r="E434" s="298"/>
      <c r="F434" s="131" t="s">
        <v>2</v>
      </c>
      <c r="G434" s="297" t="s">
        <v>3</v>
      </c>
      <c r="H434" s="298"/>
      <c r="I434" s="278" t="s">
        <v>4</v>
      </c>
      <c r="J434" s="278"/>
      <c r="K434" s="278"/>
      <c r="L434" s="296" t="s">
        <v>5</v>
      </c>
      <c r="M434" s="297"/>
      <c r="N434" s="298"/>
    </row>
    <row r="435" spans="1:14" x14ac:dyDescent="0.25">
      <c r="A435" s="132" t="s">
        <v>67</v>
      </c>
      <c r="B435" s="299"/>
      <c r="C435" s="300"/>
      <c r="D435" s="300"/>
      <c r="E435" s="301"/>
      <c r="F435" s="259"/>
      <c r="G435" s="300"/>
      <c r="H435" s="301"/>
      <c r="I435" s="198" t="s">
        <v>6</v>
      </c>
      <c r="J435" s="198" t="s">
        <v>7</v>
      </c>
      <c r="K435" s="198" t="s">
        <v>8</v>
      </c>
      <c r="L435" s="299"/>
      <c r="M435" s="300"/>
      <c r="N435" s="301"/>
    </row>
    <row r="436" spans="1:14" x14ac:dyDescent="0.25">
      <c r="A436" s="243">
        <v>2310</v>
      </c>
      <c r="B436" s="284" t="s">
        <v>1665</v>
      </c>
      <c r="C436" s="285"/>
      <c r="D436" s="285"/>
      <c r="E436" s="286"/>
      <c r="F436" s="193"/>
      <c r="G436" s="290"/>
      <c r="H436" s="292"/>
      <c r="I436" s="193" t="s">
        <v>9</v>
      </c>
      <c r="J436" s="193"/>
      <c r="K436" s="193"/>
      <c r="L436" s="277"/>
      <c r="M436" s="277"/>
      <c r="N436" s="277"/>
    </row>
    <row r="437" spans="1:14" x14ac:dyDescent="0.25">
      <c r="A437" s="243">
        <v>3319</v>
      </c>
      <c r="B437" s="284" t="s">
        <v>1377</v>
      </c>
      <c r="C437" s="285"/>
      <c r="D437" s="285"/>
      <c r="E437" s="286"/>
      <c r="F437" s="193" t="s">
        <v>1659</v>
      </c>
      <c r="G437" s="290" t="s">
        <v>1660</v>
      </c>
      <c r="H437" s="292"/>
      <c r="I437" s="193" t="s">
        <v>9</v>
      </c>
      <c r="J437" s="193"/>
      <c r="K437" s="193"/>
      <c r="L437" s="277"/>
      <c r="M437" s="277"/>
      <c r="N437" s="277"/>
    </row>
    <row r="438" spans="1:14" x14ac:dyDescent="0.25">
      <c r="A438" s="243">
        <v>1619</v>
      </c>
      <c r="B438" s="284" t="s">
        <v>1658</v>
      </c>
      <c r="C438" s="285"/>
      <c r="D438" s="285"/>
      <c r="E438" s="286"/>
      <c r="F438" s="193"/>
      <c r="G438" s="290"/>
      <c r="H438" s="292"/>
      <c r="I438" s="193" t="s">
        <v>9</v>
      </c>
      <c r="J438" s="193"/>
      <c r="K438" s="193"/>
      <c r="L438" s="277"/>
      <c r="M438" s="277"/>
      <c r="N438" s="277"/>
    </row>
    <row r="439" spans="1:14" x14ac:dyDescent="0.25">
      <c r="A439" s="243">
        <v>2314</v>
      </c>
      <c r="B439" s="210" t="s">
        <v>1709</v>
      </c>
      <c r="C439" s="211"/>
      <c r="D439" s="211"/>
      <c r="E439" s="212"/>
      <c r="F439" s="193"/>
      <c r="G439" s="277"/>
      <c r="H439" s="277"/>
      <c r="I439" s="193" t="s">
        <v>9</v>
      </c>
      <c r="J439" s="193"/>
      <c r="K439" s="193"/>
      <c r="L439" s="277"/>
      <c r="M439" s="277"/>
      <c r="N439" s="277"/>
    </row>
    <row r="440" spans="1:14" x14ac:dyDescent="0.25">
      <c r="A440" s="243">
        <v>2308</v>
      </c>
      <c r="B440" s="284" t="s">
        <v>1671</v>
      </c>
      <c r="C440" s="285"/>
      <c r="D440" s="285"/>
      <c r="E440" s="286"/>
      <c r="F440" s="193" t="s">
        <v>1216</v>
      </c>
      <c r="G440" s="277" t="s">
        <v>1672</v>
      </c>
      <c r="H440" s="277"/>
      <c r="I440" s="193" t="s">
        <v>9</v>
      </c>
      <c r="J440" s="193"/>
      <c r="K440" s="193"/>
      <c r="L440" s="277"/>
      <c r="M440" s="277"/>
      <c r="N440" s="277"/>
    </row>
    <row r="441" spans="1:14" x14ac:dyDescent="0.25">
      <c r="A441" s="243"/>
      <c r="B441" s="336" t="s">
        <v>2480</v>
      </c>
      <c r="C441" s="337"/>
      <c r="D441" s="337"/>
      <c r="E441" s="338"/>
      <c r="F441" s="193"/>
      <c r="G441" s="277"/>
      <c r="H441" s="277"/>
      <c r="I441" s="193" t="s">
        <v>9</v>
      </c>
      <c r="J441" s="193"/>
      <c r="K441" s="193"/>
      <c r="L441" s="277"/>
      <c r="M441" s="277"/>
      <c r="N441" s="277"/>
    </row>
    <row r="442" spans="1:14" x14ac:dyDescent="0.25">
      <c r="A442" s="243">
        <v>2307</v>
      </c>
      <c r="B442" s="284" t="s">
        <v>1662</v>
      </c>
      <c r="C442" s="285"/>
      <c r="D442" s="285"/>
      <c r="E442" s="286"/>
      <c r="F442" s="193" t="s">
        <v>1663</v>
      </c>
      <c r="G442" s="277" t="s">
        <v>1664</v>
      </c>
      <c r="H442" s="277"/>
      <c r="I442" s="193" t="s">
        <v>9</v>
      </c>
      <c r="J442" s="193"/>
      <c r="K442" s="193"/>
      <c r="L442" s="277"/>
      <c r="M442" s="277"/>
      <c r="N442" s="277"/>
    </row>
    <row r="443" spans="1:14" x14ac:dyDescent="0.25">
      <c r="A443" s="243">
        <v>3321</v>
      </c>
      <c r="B443" s="284" t="s">
        <v>1673</v>
      </c>
      <c r="C443" s="285"/>
      <c r="D443" s="285"/>
      <c r="E443" s="286"/>
      <c r="F443" s="193" t="s">
        <v>1209</v>
      </c>
      <c r="G443" s="364"/>
      <c r="H443" s="364"/>
      <c r="I443" s="193" t="s">
        <v>9</v>
      </c>
      <c r="J443" s="193"/>
      <c r="K443" s="193"/>
      <c r="L443" s="277"/>
      <c r="M443" s="277"/>
      <c r="N443" s="277"/>
    </row>
    <row r="444" spans="1:14" x14ac:dyDescent="0.25">
      <c r="A444" s="243">
        <v>3376</v>
      </c>
      <c r="B444" s="210" t="s">
        <v>1737</v>
      </c>
      <c r="C444" s="211"/>
      <c r="D444" s="211"/>
      <c r="E444" s="212"/>
      <c r="F444" s="193" t="s">
        <v>1738</v>
      </c>
      <c r="G444" s="347" t="s">
        <v>1739</v>
      </c>
      <c r="H444" s="348"/>
      <c r="I444" s="193" t="s">
        <v>9</v>
      </c>
      <c r="J444" s="193"/>
      <c r="K444" s="193"/>
      <c r="L444" s="277"/>
      <c r="M444" s="277"/>
      <c r="N444" s="277"/>
    </row>
    <row r="445" spans="1:14" x14ac:dyDescent="0.25">
      <c r="A445" s="243">
        <v>3377</v>
      </c>
      <c r="B445" s="210" t="s">
        <v>1740</v>
      </c>
      <c r="C445" s="211"/>
      <c r="D445" s="211"/>
      <c r="E445" s="212"/>
      <c r="F445" s="193">
        <v>4458292</v>
      </c>
      <c r="G445" s="347" t="s">
        <v>1741</v>
      </c>
      <c r="H445" s="348"/>
      <c r="I445" s="193" t="s">
        <v>9</v>
      </c>
      <c r="J445" s="193"/>
      <c r="K445" s="193"/>
      <c r="L445" s="277"/>
      <c r="M445" s="277"/>
      <c r="N445" s="277"/>
    </row>
    <row r="446" spans="1:14" x14ac:dyDescent="0.25">
      <c r="A446" s="243">
        <v>3378</v>
      </c>
      <c r="B446" s="210" t="s">
        <v>1742</v>
      </c>
      <c r="C446" s="211"/>
      <c r="D446" s="211"/>
      <c r="E446" s="212"/>
      <c r="F446" s="193" t="s">
        <v>1743</v>
      </c>
      <c r="G446" s="347" t="s">
        <v>1744</v>
      </c>
      <c r="H446" s="348"/>
      <c r="I446" s="193" t="s">
        <v>9</v>
      </c>
      <c r="J446" s="193"/>
      <c r="K446" s="193"/>
      <c r="L446" s="277"/>
      <c r="M446" s="277"/>
      <c r="N446" s="277"/>
    </row>
    <row r="447" spans="1:14" x14ac:dyDescent="0.25">
      <c r="A447" s="148"/>
      <c r="B447" s="210" t="s">
        <v>2481</v>
      </c>
      <c r="C447" s="151"/>
      <c r="D447" s="151"/>
      <c r="E447" s="136"/>
      <c r="F447" s="193"/>
      <c r="G447" s="230"/>
      <c r="H447" s="231"/>
      <c r="I447" s="193" t="s">
        <v>9</v>
      </c>
      <c r="J447" s="193"/>
      <c r="K447" s="193"/>
      <c r="L447" s="277"/>
      <c r="M447" s="277"/>
      <c r="N447" s="277"/>
    </row>
    <row r="448" spans="1:14" x14ac:dyDescent="0.25">
      <c r="A448" s="193">
        <v>3513</v>
      </c>
      <c r="B448" s="210" t="s">
        <v>2483</v>
      </c>
      <c r="C448" s="151"/>
      <c r="D448" s="151"/>
      <c r="E448" s="136"/>
      <c r="F448" s="193"/>
      <c r="G448" s="230"/>
      <c r="H448" s="231"/>
      <c r="I448" s="193" t="s">
        <v>9</v>
      </c>
      <c r="J448" s="193"/>
      <c r="K448" s="193"/>
      <c r="L448" s="277"/>
      <c r="M448" s="277"/>
      <c r="N448" s="277"/>
    </row>
    <row r="449" spans="1:14" x14ac:dyDescent="0.25">
      <c r="A449" s="243">
        <v>3324</v>
      </c>
      <c r="B449" s="284" t="s">
        <v>1682</v>
      </c>
      <c r="C449" s="285"/>
      <c r="D449" s="285"/>
      <c r="E449" s="286"/>
      <c r="F449" s="193"/>
      <c r="G449" s="277"/>
      <c r="H449" s="277"/>
      <c r="I449" s="193" t="s">
        <v>9</v>
      </c>
      <c r="J449" s="193"/>
      <c r="K449" s="193"/>
      <c r="L449" s="325"/>
      <c r="M449" s="325"/>
      <c r="N449" s="325"/>
    </row>
    <row r="450" spans="1:14" x14ac:dyDescent="0.25">
      <c r="A450" s="243">
        <v>1602</v>
      </c>
      <c r="B450" s="284" t="s">
        <v>2268</v>
      </c>
      <c r="C450" s="285"/>
      <c r="D450" s="285"/>
      <c r="E450" s="286"/>
      <c r="F450" s="193" t="s">
        <v>892</v>
      </c>
      <c r="G450" s="290" t="s">
        <v>1681</v>
      </c>
      <c r="H450" s="292"/>
      <c r="I450" s="193" t="s">
        <v>9</v>
      </c>
      <c r="J450" s="193"/>
      <c r="K450" s="193"/>
      <c r="L450" s="277"/>
      <c r="M450" s="277"/>
      <c r="N450" s="277"/>
    </row>
    <row r="451" spans="1:14" x14ac:dyDescent="0.25">
      <c r="A451" s="243">
        <v>2313</v>
      </c>
      <c r="B451" s="284" t="s">
        <v>1661</v>
      </c>
      <c r="C451" s="285"/>
      <c r="D451" s="285"/>
      <c r="E451" s="286"/>
      <c r="F451" s="193"/>
      <c r="G451" s="290"/>
      <c r="H451" s="292"/>
      <c r="I451" s="193" t="s">
        <v>9</v>
      </c>
      <c r="J451" s="193"/>
      <c r="K451" s="193"/>
      <c r="L451" s="277"/>
      <c r="M451" s="277"/>
      <c r="N451" s="277"/>
    </row>
    <row r="452" spans="1:14" x14ac:dyDescent="0.25">
      <c r="A452" s="243">
        <v>315</v>
      </c>
      <c r="B452" s="284" t="s">
        <v>2482</v>
      </c>
      <c r="C452" s="285"/>
      <c r="D452" s="285"/>
      <c r="E452" s="286"/>
      <c r="F452" s="193"/>
      <c r="G452" s="290"/>
      <c r="H452" s="292"/>
      <c r="I452" s="193" t="s">
        <v>9</v>
      </c>
      <c r="J452" s="193"/>
      <c r="K452" s="193"/>
      <c r="L452" s="277"/>
      <c r="M452" s="277"/>
      <c r="N452" s="277"/>
    </row>
    <row r="453" spans="1:14" x14ac:dyDescent="0.25">
      <c r="A453" s="123">
        <v>4994</v>
      </c>
      <c r="B453" s="317" t="s">
        <v>3542</v>
      </c>
      <c r="C453" s="318"/>
      <c r="D453" s="318"/>
      <c r="E453" s="319"/>
      <c r="F453" s="192" t="s">
        <v>3543</v>
      </c>
      <c r="G453" s="312" t="s">
        <v>3286</v>
      </c>
      <c r="H453" s="312"/>
      <c r="I453" s="192" t="s">
        <v>9</v>
      </c>
      <c r="J453" s="193"/>
      <c r="K453" s="193"/>
      <c r="L453" s="277" t="s">
        <v>3544</v>
      </c>
      <c r="M453" s="277"/>
      <c r="N453" s="277"/>
    </row>
    <row r="454" spans="1:14" x14ac:dyDescent="0.25">
      <c r="A454" s="243">
        <v>5001</v>
      </c>
      <c r="B454" s="284" t="s">
        <v>3433</v>
      </c>
      <c r="C454" s="285"/>
      <c r="D454" s="285"/>
      <c r="E454" s="286"/>
      <c r="F454" s="193"/>
      <c r="G454" s="277"/>
      <c r="H454" s="277"/>
      <c r="I454" s="193"/>
      <c r="J454" s="193"/>
      <c r="K454" s="193"/>
      <c r="L454" s="277" t="s">
        <v>3434</v>
      </c>
      <c r="M454" s="277"/>
      <c r="N454" s="277"/>
    </row>
    <row r="455" spans="1:14" x14ac:dyDescent="0.25">
      <c r="A455" s="243"/>
      <c r="B455" s="284"/>
      <c r="C455" s="285"/>
      <c r="D455" s="285"/>
      <c r="E455" s="286"/>
      <c r="F455" s="193"/>
      <c r="G455" s="277"/>
      <c r="H455" s="277"/>
      <c r="I455" s="193"/>
      <c r="J455" s="193"/>
      <c r="K455" s="193"/>
      <c r="L455" s="277"/>
      <c r="M455" s="277"/>
      <c r="N455" s="277"/>
    </row>
    <row r="456" spans="1:14" x14ac:dyDescent="0.25">
      <c r="A456" s="304" t="s">
        <v>64</v>
      </c>
      <c r="B456" s="304"/>
      <c r="C456" s="304"/>
      <c r="D456" s="304"/>
      <c r="E456" s="133"/>
      <c r="F456" s="190"/>
      <c r="G456" s="280"/>
      <c r="H456" s="280"/>
      <c r="I456" s="190"/>
      <c r="J456" s="190"/>
      <c r="K456" s="190"/>
      <c r="L456" s="280"/>
      <c r="M456" s="280"/>
      <c r="N456" s="280"/>
    </row>
    <row r="457" spans="1:14" x14ac:dyDescent="0.25">
      <c r="A457" s="281" t="s">
        <v>631</v>
      </c>
      <c r="B457" s="281"/>
      <c r="C457" s="281"/>
      <c r="D457" s="281"/>
      <c r="E457" s="281"/>
      <c r="F457" s="281"/>
      <c r="G457" s="281"/>
      <c r="H457" s="281"/>
      <c r="I457" s="281"/>
      <c r="J457" s="281"/>
      <c r="K457" s="281"/>
      <c r="L457" s="281"/>
      <c r="M457" s="281"/>
      <c r="N457" s="281"/>
    </row>
    <row r="458" spans="1:14" x14ac:dyDescent="0.25">
      <c r="A458" s="280"/>
      <c r="B458" s="280"/>
      <c r="C458" s="280"/>
      <c r="D458" s="19"/>
      <c r="E458" s="19"/>
      <c r="F458" s="280"/>
      <c r="G458" s="280"/>
      <c r="H458" s="19"/>
      <c r="I458" s="190"/>
      <c r="J458" s="190"/>
      <c r="K458" s="190"/>
      <c r="L458" s="280"/>
      <c r="M458" s="280"/>
      <c r="N458" s="280"/>
    </row>
    <row r="459" spans="1:14" x14ac:dyDescent="0.25">
      <c r="A459" s="283" t="s">
        <v>981</v>
      </c>
      <c r="B459" s="283"/>
      <c r="C459" s="283"/>
      <c r="D459" s="283"/>
      <c r="E459" s="283"/>
      <c r="F459" s="283"/>
      <c r="G459" s="283"/>
      <c r="H459" s="305" t="s">
        <v>25</v>
      </c>
      <c r="I459" s="305"/>
      <c r="J459" s="305"/>
      <c r="K459" s="305"/>
      <c r="L459" s="198">
        <v>19</v>
      </c>
      <c r="M459" s="34"/>
      <c r="N459" s="34"/>
    </row>
    <row r="460" spans="1:14" x14ac:dyDescent="0.25">
      <c r="A460" s="282"/>
      <c r="B460" s="282"/>
      <c r="C460" s="282"/>
      <c r="D460" s="282"/>
      <c r="E460" s="19"/>
      <c r="F460" s="190"/>
      <c r="G460" s="19"/>
      <c r="H460" s="19"/>
      <c r="I460" s="190"/>
      <c r="J460" s="190"/>
      <c r="K460" s="190"/>
      <c r="L460" s="19"/>
      <c r="M460" s="19"/>
      <c r="N460" s="19"/>
    </row>
    <row r="461" spans="1:14" x14ac:dyDescent="0.25">
      <c r="A461" s="19"/>
      <c r="B461" s="19"/>
      <c r="C461" s="19"/>
      <c r="D461" s="19"/>
      <c r="E461" s="19"/>
      <c r="F461" s="19"/>
      <c r="G461" s="19"/>
      <c r="H461" s="19"/>
      <c r="I461" s="190"/>
      <c r="J461" s="190"/>
      <c r="K461" s="190"/>
      <c r="L461" s="19"/>
      <c r="M461" s="19"/>
      <c r="N461" s="19"/>
    </row>
    <row r="462" spans="1:14" x14ac:dyDescent="0.25">
      <c r="A462" s="280" t="s">
        <v>27</v>
      </c>
      <c r="B462" s="280"/>
      <c r="C462" s="280"/>
      <c r="D462" s="19"/>
      <c r="E462" s="280" t="s">
        <v>1127</v>
      </c>
      <c r="F462" s="280"/>
      <c r="G462" s="280"/>
      <c r="H462" s="19"/>
      <c r="I462" s="190"/>
      <c r="J462" s="190"/>
      <c r="K462" s="190"/>
      <c r="L462" s="280" t="s">
        <v>69</v>
      </c>
      <c r="M462" s="280"/>
      <c r="N462" s="280"/>
    </row>
    <row r="463" spans="1:14" x14ac:dyDescent="0.25">
      <c r="A463" s="280"/>
      <c r="B463" s="280"/>
      <c r="C463" s="280"/>
      <c r="D463" s="19"/>
      <c r="E463" s="280"/>
      <c r="F463" s="280"/>
      <c r="G463" s="280"/>
      <c r="H463" s="19"/>
      <c r="I463" s="190"/>
      <c r="J463" s="190"/>
      <c r="K463" s="190"/>
      <c r="L463" s="280"/>
      <c r="M463" s="280"/>
      <c r="N463" s="280"/>
    </row>
    <row r="464" spans="1:14" x14ac:dyDescent="0.25">
      <c r="A464" s="300"/>
      <c r="B464" s="300"/>
      <c r="C464" s="300"/>
      <c r="D464" s="19"/>
      <c r="E464" s="300"/>
      <c r="F464" s="300"/>
      <c r="G464" s="300"/>
      <c r="H464" s="19"/>
      <c r="I464" s="190"/>
      <c r="J464" s="190"/>
      <c r="K464" s="190"/>
      <c r="L464" s="300"/>
      <c r="M464" s="300"/>
      <c r="N464" s="300"/>
    </row>
    <row r="465" spans="1:14" x14ac:dyDescent="0.25">
      <c r="A465" s="297" t="s">
        <v>3400</v>
      </c>
      <c r="B465" s="297"/>
      <c r="C465" s="297"/>
      <c r="D465" s="19"/>
      <c r="E465" s="283" t="s">
        <v>3634</v>
      </c>
      <c r="F465" s="283"/>
      <c r="G465" s="283"/>
      <c r="H465" s="19"/>
      <c r="I465" s="190"/>
      <c r="J465" s="190"/>
      <c r="K465" s="190"/>
      <c r="L465" s="283" t="s">
        <v>3584</v>
      </c>
      <c r="M465" s="283"/>
      <c r="N465" s="283"/>
    </row>
    <row r="466" spans="1:14" x14ac:dyDescent="0.25">
      <c r="A466" s="227"/>
      <c r="B466" s="227"/>
      <c r="C466" s="34"/>
      <c r="D466" s="34"/>
      <c r="E466" s="227"/>
      <c r="F466" s="227"/>
      <c r="G466" s="227"/>
      <c r="H466" s="227"/>
      <c r="I466" s="190"/>
      <c r="J466" s="227"/>
      <c r="K466" s="227"/>
      <c r="L466" s="227"/>
    </row>
    <row r="467" spans="1:14" x14ac:dyDescent="0.25">
      <c r="A467" s="227"/>
      <c r="B467" s="227"/>
      <c r="C467" s="34"/>
      <c r="D467" s="227"/>
      <c r="E467" s="227"/>
      <c r="F467" s="34"/>
      <c r="G467" s="227"/>
      <c r="H467" s="227"/>
      <c r="I467" s="227"/>
      <c r="J467" s="227"/>
      <c r="K467" s="190"/>
      <c r="L467" s="227"/>
      <c r="M467" s="227"/>
      <c r="N467" s="227"/>
    </row>
    <row r="468" spans="1:14" x14ac:dyDescent="0.25">
      <c r="A468" s="227"/>
      <c r="B468" s="227"/>
      <c r="C468" s="34"/>
      <c r="D468" s="227"/>
      <c r="E468" s="227"/>
      <c r="F468" s="34"/>
      <c r="G468" s="227"/>
      <c r="H468" s="227"/>
      <c r="I468" s="227"/>
      <c r="J468" s="227"/>
      <c r="K468" s="190"/>
      <c r="L468" s="227"/>
      <c r="M468" s="227"/>
      <c r="N468" s="227"/>
    </row>
    <row r="469" spans="1:14" x14ac:dyDescent="0.25">
      <c r="A469" s="227"/>
      <c r="B469" s="227"/>
      <c r="C469" s="34"/>
      <c r="D469" s="227"/>
      <c r="E469" s="227"/>
      <c r="F469" s="34"/>
      <c r="G469" s="227"/>
      <c r="H469" s="227"/>
      <c r="I469" s="227"/>
      <c r="J469" s="227"/>
      <c r="K469" s="190"/>
      <c r="L469" s="227"/>
      <c r="M469" s="227"/>
      <c r="N469" s="227"/>
    </row>
    <row r="470" spans="1:14" x14ac:dyDescent="0.25">
      <c r="A470" s="227"/>
      <c r="B470" s="227"/>
      <c r="C470" s="34"/>
      <c r="D470" s="227"/>
      <c r="E470" s="227"/>
      <c r="F470" s="34"/>
      <c r="G470" s="227"/>
      <c r="H470" s="227"/>
      <c r="I470" s="227"/>
      <c r="J470" s="227"/>
      <c r="K470" s="190"/>
      <c r="L470" s="227"/>
      <c r="M470" s="227"/>
      <c r="N470" s="227"/>
    </row>
    <row r="471" spans="1:14" x14ac:dyDescent="0.25">
      <c r="A471" s="227"/>
      <c r="B471" s="227"/>
      <c r="C471" s="34"/>
      <c r="D471" s="227"/>
      <c r="E471" s="227"/>
      <c r="F471" s="34"/>
      <c r="G471" s="227"/>
      <c r="H471" s="227"/>
      <c r="I471" s="227"/>
      <c r="J471" s="227"/>
      <c r="K471" s="190"/>
      <c r="L471" s="227"/>
      <c r="M471" s="227"/>
      <c r="N471" s="227"/>
    </row>
    <row r="472" spans="1:14" x14ac:dyDescent="0.25">
      <c r="A472" s="227"/>
      <c r="B472" s="227"/>
      <c r="C472" s="34"/>
      <c r="D472" s="227"/>
      <c r="E472" s="227"/>
      <c r="F472" s="34"/>
      <c r="G472" s="227"/>
      <c r="H472" s="227"/>
      <c r="I472" s="227"/>
      <c r="J472" s="227"/>
      <c r="K472" s="190"/>
      <c r="L472" s="227"/>
      <c r="M472" s="227"/>
      <c r="N472" s="227"/>
    </row>
    <row r="473" spans="1:14" x14ac:dyDescent="0.25">
      <c r="A473" s="227"/>
      <c r="B473" s="227"/>
      <c r="C473" s="34"/>
      <c r="D473" s="227"/>
      <c r="E473" s="227"/>
      <c r="F473" s="34"/>
      <c r="G473" s="227"/>
      <c r="H473" s="227"/>
      <c r="I473" s="227"/>
      <c r="J473" s="227"/>
      <c r="K473" s="190"/>
      <c r="L473" s="227"/>
      <c r="M473" s="227"/>
      <c r="N473" s="227"/>
    </row>
    <row r="474" spans="1:14" x14ac:dyDescent="0.25">
      <c r="A474" s="227"/>
      <c r="B474" s="227"/>
      <c r="C474" s="34"/>
      <c r="D474" s="227"/>
      <c r="E474" s="227"/>
      <c r="F474" s="34"/>
      <c r="G474" s="227"/>
      <c r="H474" s="227"/>
      <c r="I474" s="227"/>
      <c r="J474" s="227"/>
      <c r="K474" s="190"/>
      <c r="L474" s="227"/>
      <c r="M474" s="227"/>
      <c r="N474" s="227"/>
    </row>
    <row r="475" spans="1:14" x14ac:dyDescent="0.25">
      <c r="A475" s="227"/>
      <c r="B475" s="227"/>
      <c r="C475" s="34"/>
      <c r="D475" s="227"/>
      <c r="E475" s="227"/>
      <c r="F475" s="34"/>
      <c r="G475" s="227"/>
      <c r="H475" s="227"/>
      <c r="I475" s="227"/>
      <c r="J475" s="227"/>
      <c r="K475" s="190"/>
      <c r="L475" s="227"/>
      <c r="M475" s="227"/>
      <c r="N475" s="227"/>
    </row>
    <row r="476" spans="1:14" x14ac:dyDescent="0.25">
      <c r="A476" s="227"/>
      <c r="B476" s="227"/>
      <c r="C476" s="34"/>
      <c r="D476" s="227"/>
      <c r="E476" s="227"/>
      <c r="F476" s="34"/>
      <c r="G476" s="227"/>
      <c r="H476" s="227"/>
      <c r="I476" s="227"/>
      <c r="J476" s="227"/>
      <c r="K476" s="190"/>
      <c r="L476" s="227"/>
      <c r="M476" s="227"/>
      <c r="N476" s="227"/>
    </row>
    <row r="477" spans="1:14" x14ac:dyDescent="0.25">
      <c r="A477" s="227"/>
      <c r="B477" s="227"/>
      <c r="C477" s="34"/>
      <c r="D477" s="227"/>
      <c r="E477" s="227"/>
      <c r="F477" s="34"/>
      <c r="G477" s="227"/>
      <c r="H477" s="227"/>
      <c r="I477" s="227"/>
      <c r="J477" s="227"/>
      <c r="K477" s="190"/>
      <c r="L477" s="227"/>
      <c r="M477" s="227"/>
      <c r="N477" s="227"/>
    </row>
    <row r="478" spans="1:14" x14ac:dyDescent="0.25">
      <c r="A478" s="227"/>
      <c r="B478" s="227"/>
      <c r="C478" s="34"/>
      <c r="D478" s="227"/>
      <c r="E478" s="227"/>
      <c r="F478" s="34"/>
      <c r="G478" s="227"/>
      <c r="H478" s="227"/>
      <c r="I478" s="227"/>
      <c r="J478" s="227"/>
      <c r="K478" s="190"/>
      <c r="L478" s="227"/>
      <c r="M478" s="227"/>
      <c r="N478" s="227"/>
    </row>
    <row r="479" spans="1:14" x14ac:dyDescent="0.25">
      <c r="A479" s="227"/>
      <c r="B479" s="227"/>
      <c r="C479" s="34"/>
      <c r="D479" s="227"/>
      <c r="E479" s="227"/>
      <c r="F479" s="34"/>
      <c r="G479" s="227"/>
      <c r="H479" s="227"/>
      <c r="I479" s="227"/>
      <c r="J479" s="227"/>
      <c r="K479" s="190"/>
      <c r="L479" s="227"/>
      <c r="M479" s="227"/>
      <c r="N479" s="227"/>
    </row>
    <row r="480" spans="1:14" x14ac:dyDescent="0.25">
      <c r="A480" s="227"/>
      <c r="B480" s="227"/>
      <c r="C480" s="34"/>
      <c r="D480" s="227"/>
      <c r="E480" s="227"/>
      <c r="F480" s="34"/>
      <c r="G480" s="227"/>
      <c r="H480" s="227"/>
      <c r="I480" s="227"/>
      <c r="J480" s="227"/>
      <c r="K480" s="190"/>
      <c r="L480" s="227"/>
      <c r="M480" s="227"/>
      <c r="N480" s="227"/>
    </row>
    <row r="481" spans="1:14" x14ac:dyDescent="0.25">
      <c r="A481" s="227"/>
      <c r="B481" s="227"/>
      <c r="C481" s="34"/>
      <c r="D481" s="227"/>
      <c r="E481" s="227"/>
      <c r="F481" s="34"/>
      <c r="G481" s="227"/>
      <c r="H481" s="227"/>
      <c r="I481" s="227"/>
      <c r="J481" s="227"/>
      <c r="K481" s="190"/>
      <c r="L481" s="227"/>
      <c r="M481" s="227"/>
      <c r="N481" s="227"/>
    </row>
    <row r="482" spans="1:14" x14ac:dyDescent="0.25">
      <c r="A482" s="227"/>
      <c r="B482" s="227"/>
      <c r="C482" s="34"/>
      <c r="D482" s="227"/>
      <c r="E482" s="227"/>
      <c r="F482" s="34"/>
      <c r="G482" s="227"/>
      <c r="H482" s="227"/>
      <c r="I482" s="227"/>
      <c r="J482" s="227"/>
      <c r="K482" s="190"/>
      <c r="L482" s="227"/>
      <c r="M482" s="227"/>
      <c r="N482" s="227"/>
    </row>
    <row r="483" spans="1:14" ht="15.75" x14ac:dyDescent="0.25">
      <c r="A483" s="293" t="s">
        <v>688</v>
      </c>
      <c r="B483" s="293"/>
      <c r="C483" s="293"/>
      <c r="D483" s="293"/>
      <c r="E483" s="293"/>
      <c r="F483" s="293"/>
      <c r="G483" s="293"/>
      <c r="H483" s="293"/>
      <c r="I483" s="293"/>
      <c r="J483" s="293"/>
      <c r="K483" s="293"/>
      <c r="L483" s="293"/>
      <c r="M483" s="293"/>
      <c r="N483" s="293"/>
    </row>
    <row r="484" spans="1:14" ht="15.75" x14ac:dyDescent="0.25">
      <c r="A484" s="293" t="s">
        <v>3316</v>
      </c>
      <c r="B484" s="293"/>
      <c r="C484" s="293"/>
      <c r="D484" s="293"/>
      <c r="E484" s="293"/>
      <c r="F484" s="293"/>
      <c r="G484" s="293"/>
      <c r="H484" s="293"/>
      <c r="I484" s="293"/>
      <c r="J484" s="293"/>
      <c r="K484" s="293"/>
      <c r="L484" s="293"/>
      <c r="M484" s="293"/>
      <c r="N484" s="293"/>
    </row>
    <row r="485" spans="1:14" x14ac:dyDescent="0.25">
      <c r="A485" s="294" t="s">
        <v>3282</v>
      </c>
      <c r="B485" s="294"/>
      <c r="C485" s="294"/>
      <c r="D485" s="294"/>
      <c r="E485" s="294"/>
      <c r="F485" s="294"/>
      <c r="G485" s="294"/>
      <c r="H485" s="294"/>
      <c r="I485" s="294"/>
      <c r="J485" s="294"/>
      <c r="K485" s="294"/>
      <c r="L485" s="294"/>
      <c r="M485" s="294"/>
      <c r="N485" s="294"/>
    </row>
    <row r="486" spans="1:14" x14ac:dyDescent="0.25">
      <c r="A486" s="29"/>
      <c r="B486" s="294" t="s">
        <v>0</v>
      </c>
      <c r="C486" s="294"/>
      <c r="D486" s="300" t="s">
        <v>2983</v>
      </c>
      <c r="E486" s="300"/>
      <c r="F486" s="300"/>
      <c r="G486" s="29"/>
      <c r="H486" s="29"/>
      <c r="I486" s="29"/>
      <c r="J486" s="29"/>
      <c r="K486" s="29"/>
    </row>
    <row r="488" spans="1:14" x14ac:dyDescent="0.25">
      <c r="A488" s="131" t="s">
        <v>66</v>
      </c>
      <c r="B488" s="296" t="s">
        <v>1</v>
      </c>
      <c r="C488" s="297"/>
      <c r="D488" s="297"/>
      <c r="E488" s="298"/>
      <c r="F488" s="131" t="s">
        <v>2</v>
      </c>
      <c r="G488" s="297" t="s">
        <v>3</v>
      </c>
      <c r="H488" s="298"/>
      <c r="I488" s="278" t="s">
        <v>4</v>
      </c>
      <c r="J488" s="278"/>
      <c r="K488" s="278"/>
      <c r="L488" s="296" t="s">
        <v>5</v>
      </c>
      <c r="M488" s="297"/>
      <c r="N488" s="298"/>
    </row>
    <row r="489" spans="1:14" x14ac:dyDescent="0.25">
      <c r="A489" s="132" t="s">
        <v>67</v>
      </c>
      <c r="B489" s="299"/>
      <c r="C489" s="300"/>
      <c r="D489" s="300"/>
      <c r="E489" s="301"/>
      <c r="F489" s="259"/>
      <c r="G489" s="300"/>
      <c r="H489" s="301"/>
      <c r="I489" s="198" t="s">
        <v>6</v>
      </c>
      <c r="J489" s="198" t="s">
        <v>7</v>
      </c>
      <c r="K489" s="198" t="s">
        <v>8</v>
      </c>
      <c r="L489" s="299"/>
      <c r="M489" s="300"/>
      <c r="N489" s="301"/>
    </row>
    <row r="490" spans="1:14" x14ac:dyDescent="0.25">
      <c r="A490" s="243">
        <v>3322</v>
      </c>
      <c r="B490" s="336" t="s">
        <v>1676</v>
      </c>
      <c r="C490" s="337"/>
      <c r="D490" s="337"/>
      <c r="E490" s="338"/>
      <c r="F490" s="193" t="s">
        <v>1659</v>
      </c>
      <c r="G490" s="290" t="s">
        <v>1677</v>
      </c>
      <c r="H490" s="292"/>
      <c r="I490" s="193" t="s">
        <v>9</v>
      </c>
      <c r="J490" s="193"/>
      <c r="K490" s="202"/>
      <c r="L490" s="290"/>
      <c r="M490" s="394"/>
      <c r="N490" s="334"/>
    </row>
    <row r="491" spans="1:14" x14ac:dyDescent="0.25">
      <c r="A491" s="243">
        <v>2316</v>
      </c>
      <c r="B491" s="284" t="s">
        <v>1679</v>
      </c>
      <c r="C491" s="285"/>
      <c r="D491" s="285"/>
      <c r="E491" s="286"/>
      <c r="F491" s="193"/>
      <c r="G491" s="277"/>
      <c r="H491" s="277"/>
      <c r="I491" s="193" t="s">
        <v>9</v>
      </c>
      <c r="J491" s="193"/>
      <c r="K491" s="193"/>
      <c r="L491" s="277"/>
      <c r="M491" s="277"/>
      <c r="N491" s="277"/>
    </row>
    <row r="492" spans="1:14" x14ac:dyDescent="0.25">
      <c r="A492" s="243">
        <v>2318</v>
      </c>
      <c r="B492" s="284" t="s">
        <v>1661</v>
      </c>
      <c r="C492" s="285"/>
      <c r="D492" s="285"/>
      <c r="E492" s="286"/>
      <c r="F492" s="193"/>
      <c r="G492" s="277"/>
      <c r="H492" s="277"/>
      <c r="I492" s="193" t="s">
        <v>9</v>
      </c>
      <c r="J492" s="193"/>
      <c r="K492" s="193"/>
      <c r="L492" s="277"/>
      <c r="M492" s="277"/>
      <c r="N492" s="277"/>
    </row>
    <row r="493" spans="1:14" x14ac:dyDescent="0.25">
      <c r="A493" s="243">
        <v>3379</v>
      </c>
      <c r="B493" s="284" t="s">
        <v>1745</v>
      </c>
      <c r="C493" s="285"/>
      <c r="D493" s="285"/>
      <c r="E493" s="286"/>
      <c r="F493" s="193" t="s">
        <v>1746</v>
      </c>
      <c r="G493" s="277" t="s">
        <v>1747</v>
      </c>
      <c r="H493" s="277"/>
      <c r="I493" s="193" t="s">
        <v>9</v>
      </c>
      <c r="J493" s="193"/>
      <c r="K493" s="193"/>
      <c r="L493" s="277"/>
      <c r="M493" s="277"/>
      <c r="N493" s="277"/>
    </row>
    <row r="494" spans="1:14" x14ac:dyDescent="0.25">
      <c r="A494" s="243">
        <v>3380</v>
      </c>
      <c r="B494" s="284" t="s">
        <v>1302</v>
      </c>
      <c r="C494" s="285"/>
      <c r="D494" s="285"/>
      <c r="E494" s="286"/>
      <c r="F494" s="193" t="s">
        <v>1748</v>
      </c>
      <c r="G494" s="277" t="s">
        <v>1749</v>
      </c>
      <c r="H494" s="277"/>
      <c r="I494" s="193" t="s">
        <v>9</v>
      </c>
      <c r="J494" s="193"/>
      <c r="K494" s="193"/>
      <c r="L494" s="316"/>
      <c r="M494" s="316"/>
      <c r="N494" s="316"/>
    </row>
    <row r="495" spans="1:14" x14ac:dyDescent="0.25">
      <c r="A495" s="243">
        <v>3381</v>
      </c>
      <c r="B495" s="284" t="s">
        <v>1750</v>
      </c>
      <c r="C495" s="285"/>
      <c r="D495" s="285"/>
      <c r="E495" s="286"/>
      <c r="F495" s="193" t="s">
        <v>1751</v>
      </c>
      <c r="G495" s="277" t="s">
        <v>1752</v>
      </c>
      <c r="H495" s="277"/>
      <c r="I495" s="193" t="s">
        <v>9</v>
      </c>
      <c r="J495" s="193"/>
      <c r="K495" s="193"/>
      <c r="L495" s="277"/>
      <c r="M495" s="277"/>
      <c r="N495" s="277"/>
    </row>
    <row r="496" spans="1:14" x14ac:dyDescent="0.25">
      <c r="A496" s="243">
        <v>3514</v>
      </c>
      <c r="B496" s="336" t="s">
        <v>1871</v>
      </c>
      <c r="C496" s="337"/>
      <c r="D496" s="337"/>
      <c r="E496" s="338"/>
      <c r="F496" s="193"/>
      <c r="G496" s="277"/>
      <c r="H496" s="277"/>
      <c r="I496" s="193" t="s">
        <v>9</v>
      </c>
      <c r="J496" s="193"/>
      <c r="K496" s="193"/>
      <c r="L496" s="277"/>
      <c r="M496" s="277"/>
      <c r="N496" s="277"/>
    </row>
    <row r="497" spans="1:14" x14ac:dyDescent="0.25">
      <c r="A497" s="243">
        <v>1250</v>
      </c>
      <c r="B497" s="284" t="s">
        <v>1719</v>
      </c>
      <c r="C497" s="285"/>
      <c r="D497" s="285"/>
      <c r="E497" s="286"/>
      <c r="F497" s="193"/>
      <c r="G497" s="277"/>
      <c r="H497" s="277"/>
      <c r="I497" s="193" t="s">
        <v>9</v>
      </c>
      <c r="J497" s="193"/>
      <c r="K497" s="193"/>
      <c r="L497" s="277"/>
      <c r="M497" s="277"/>
      <c r="N497" s="277"/>
    </row>
    <row r="498" spans="1:14" x14ac:dyDescent="0.25">
      <c r="A498" s="148"/>
      <c r="B498" s="210" t="s">
        <v>2481</v>
      </c>
      <c r="C498" s="151"/>
      <c r="D498" s="151"/>
      <c r="E498" s="136"/>
      <c r="F498" s="193"/>
      <c r="G498" s="230"/>
      <c r="H498" s="231"/>
      <c r="I498" s="193" t="s">
        <v>9</v>
      </c>
      <c r="J498" s="193"/>
      <c r="K498" s="193"/>
      <c r="L498" s="277"/>
      <c r="M498" s="277"/>
      <c r="N498" s="277"/>
    </row>
    <row r="499" spans="1:14" x14ac:dyDescent="0.25">
      <c r="A499" s="121">
        <v>4722</v>
      </c>
      <c r="B499" s="308" t="s">
        <v>2946</v>
      </c>
      <c r="C499" s="309"/>
      <c r="D499" s="309"/>
      <c r="E499" s="310"/>
      <c r="F499" s="202" t="s">
        <v>2947</v>
      </c>
      <c r="G499" s="307" t="s">
        <v>2948</v>
      </c>
      <c r="H499" s="307"/>
      <c r="I499" s="202" t="s">
        <v>9</v>
      </c>
      <c r="J499" s="193"/>
      <c r="K499" s="193"/>
      <c r="L499" s="277"/>
      <c r="M499" s="277"/>
      <c r="N499" s="277"/>
    </row>
    <row r="500" spans="1:14" x14ac:dyDescent="0.25">
      <c r="A500" s="243">
        <v>4921</v>
      </c>
      <c r="B500" s="284" t="s">
        <v>3535</v>
      </c>
      <c r="C500" s="285"/>
      <c r="D500" s="285"/>
      <c r="E500" s="286"/>
      <c r="F500" s="193"/>
      <c r="G500" s="277" t="s">
        <v>3283</v>
      </c>
      <c r="H500" s="277"/>
      <c r="I500" s="193" t="s">
        <v>9</v>
      </c>
      <c r="J500" s="193"/>
      <c r="K500" s="193"/>
      <c r="L500" s="277"/>
      <c r="M500" s="277"/>
      <c r="N500" s="277"/>
    </row>
    <row r="501" spans="1:14" x14ac:dyDescent="0.25">
      <c r="A501" s="243">
        <v>4922</v>
      </c>
      <c r="B501" s="284" t="s">
        <v>3535</v>
      </c>
      <c r="C501" s="285"/>
      <c r="D501" s="285"/>
      <c r="E501" s="286"/>
      <c r="F501" s="193"/>
      <c r="G501" s="277" t="s">
        <v>3284</v>
      </c>
      <c r="H501" s="277"/>
      <c r="I501" s="193" t="s">
        <v>9</v>
      </c>
      <c r="J501" s="193"/>
      <c r="K501" s="193"/>
      <c r="L501" s="277"/>
      <c r="M501" s="277"/>
      <c r="N501" s="277"/>
    </row>
    <row r="502" spans="1:14" x14ac:dyDescent="0.25">
      <c r="A502" s="243">
        <v>4923</v>
      </c>
      <c r="B502" s="284" t="s">
        <v>3535</v>
      </c>
      <c r="C502" s="285"/>
      <c r="D502" s="285"/>
      <c r="E502" s="286"/>
      <c r="F502" s="193"/>
      <c r="G502" s="290" t="s">
        <v>3285</v>
      </c>
      <c r="H502" s="292"/>
      <c r="I502" s="193" t="s">
        <v>9</v>
      </c>
      <c r="J502" s="193"/>
      <c r="K502" s="193"/>
      <c r="L502" s="277"/>
      <c r="M502" s="277"/>
      <c r="N502" s="277"/>
    </row>
    <row r="503" spans="1:14" x14ac:dyDescent="0.25">
      <c r="A503" s="138"/>
      <c r="B503" s="330"/>
      <c r="C503" s="331"/>
      <c r="D503" s="331"/>
      <c r="E503" s="332"/>
      <c r="F503" s="198"/>
      <c r="G503" s="278"/>
      <c r="H503" s="278"/>
      <c r="I503" s="198"/>
      <c r="J503" s="193"/>
      <c r="K503" s="193"/>
      <c r="L503" s="277"/>
      <c r="M503" s="277"/>
      <c r="N503" s="277"/>
    </row>
    <row r="504" spans="1:14" x14ac:dyDescent="0.25">
      <c r="A504" s="243"/>
      <c r="B504" s="284"/>
      <c r="C504" s="285"/>
      <c r="D504" s="285"/>
      <c r="E504" s="286"/>
      <c r="F504" s="193"/>
      <c r="G504" s="277"/>
      <c r="H504" s="277"/>
      <c r="I504" s="193"/>
      <c r="J504" s="193"/>
      <c r="K504" s="193"/>
      <c r="L504" s="277"/>
      <c r="M504" s="277"/>
      <c r="N504" s="277"/>
    </row>
    <row r="505" spans="1:14" x14ac:dyDescent="0.25">
      <c r="A505" s="243"/>
      <c r="B505" s="277"/>
      <c r="C505" s="277"/>
      <c r="D505" s="277"/>
      <c r="E505" s="277"/>
      <c r="F505" s="193"/>
      <c r="G505" s="277"/>
      <c r="H505" s="277"/>
      <c r="I505" s="193"/>
      <c r="J505" s="193"/>
      <c r="K505" s="193"/>
      <c r="L505" s="277"/>
      <c r="M505" s="277"/>
      <c r="N505" s="277"/>
    </row>
    <row r="506" spans="1:14" x14ac:dyDescent="0.25">
      <c r="A506" s="243"/>
      <c r="B506" s="277"/>
      <c r="C506" s="277"/>
      <c r="D506" s="277"/>
      <c r="E506" s="277"/>
      <c r="F506" s="193"/>
      <c r="G506" s="277"/>
      <c r="H506" s="277"/>
      <c r="I506" s="193"/>
      <c r="J506" s="193"/>
      <c r="K506" s="193"/>
      <c r="L506" s="277"/>
      <c r="M506" s="277"/>
      <c r="N506" s="277"/>
    </row>
    <row r="507" spans="1:14" x14ac:dyDescent="0.25">
      <c r="A507" s="243"/>
      <c r="B507" s="277"/>
      <c r="C507" s="277"/>
      <c r="D507" s="277"/>
      <c r="E507" s="277"/>
      <c r="F507" s="193"/>
      <c r="G507" s="277"/>
      <c r="H507" s="277"/>
      <c r="I507" s="193"/>
      <c r="J507" s="193"/>
      <c r="K507" s="193"/>
      <c r="L507" s="277"/>
      <c r="M507" s="277"/>
      <c r="N507" s="277"/>
    </row>
    <row r="508" spans="1:14" x14ac:dyDescent="0.25">
      <c r="A508" s="243"/>
      <c r="B508" s="284"/>
      <c r="C508" s="285"/>
      <c r="D508" s="285"/>
      <c r="E508" s="286"/>
      <c r="F508" s="193"/>
      <c r="G508" s="277"/>
      <c r="H508" s="277"/>
      <c r="I508" s="193"/>
      <c r="J508" s="193"/>
      <c r="K508" s="193"/>
      <c r="L508" s="277"/>
      <c r="M508" s="277"/>
      <c r="N508" s="277"/>
    </row>
    <row r="509" spans="1:14" x14ac:dyDescent="0.25">
      <c r="A509" s="243"/>
      <c r="B509" s="284"/>
      <c r="C509" s="285"/>
      <c r="D509" s="285"/>
      <c r="E509" s="286"/>
      <c r="F509" s="193"/>
      <c r="G509" s="277"/>
      <c r="H509" s="277"/>
      <c r="I509" s="193"/>
      <c r="J509" s="193"/>
      <c r="K509" s="193"/>
      <c r="L509" s="277"/>
      <c r="M509" s="277"/>
      <c r="N509" s="277"/>
    </row>
    <row r="510" spans="1:14" x14ac:dyDescent="0.25">
      <c r="A510" s="304" t="s">
        <v>64</v>
      </c>
      <c r="B510" s="304"/>
      <c r="C510" s="304"/>
      <c r="D510" s="304"/>
      <c r="E510" s="133"/>
      <c r="F510" s="190"/>
      <c r="G510" s="280"/>
      <c r="H510" s="280"/>
      <c r="I510" s="190"/>
      <c r="J510" s="190"/>
      <c r="K510" s="190"/>
      <c r="L510" s="280"/>
      <c r="M510" s="280"/>
      <c r="N510" s="280"/>
    </row>
    <row r="511" spans="1:14" x14ac:dyDescent="0.25">
      <c r="A511" s="281" t="s">
        <v>631</v>
      </c>
      <c r="B511" s="281"/>
      <c r="C511" s="281"/>
      <c r="D511" s="281"/>
      <c r="E511" s="281"/>
      <c r="F511" s="281"/>
      <c r="G511" s="281"/>
      <c r="H511" s="281"/>
      <c r="I511" s="281"/>
      <c r="J511" s="281"/>
      <c r="K511" s="281"/>
      <c r="L511" s="281"/>
      <c r="M511" s="281"/>
      <c r="N511" s="281"/>
    </row>
    <row r="512" spans="1:14" x14ac:dyDescent="0.25">
      <c r="A512" s="280"/>
      <c r="B512" s="280"/>
      <c r="C512" s="280"/>
      <c r="D512" s="19"/>
      <c r="E512" s="19"/>
      <c r="F512" s="280"/>
      <c r="G512" s="280"/>
      <c r="H512" s="19"/>
      <c r="I512" s="190"/>
      <c r="J512" s="190"/>
      <c r="K512" s="190"/>
      <c r="L512" s="280"/>
      <c r="M512" s="280"/>
      <c r="N512" s="280"/>
    </row>
    <row r="513" spans="1:14" x14ac:dyDescent="0.25">
      <c r="A513" s="283" t="s">
        <v>981</v>
      </c>
      <c r="B513" s="283"/>
      <c r="C513" s="283"/>
      <c r="D513" s="283"/>
      <c r="E513" s="283"/>
      <c r="F513" s="283"/>
      <c r="G513" s="283"/>
      <c r="H513" s="305" t="s">
        <v>25</v>
      </c>
      <c r="I513" s="305"/>
      <c r="J513" s="305"/>
      <c r="K513" s="305"/>
      <c r="L513" s="198">
        <v>13</v>
      </c>
      <c r="M513" s="34"/>
      <c r="N513" s="34"/>
    </row>
    <row r="514" spans="1:14" x14ac:dyDescent="0.25">
      <c r="A514" s="282"/>
      <c r="B514" s="282"/>
      <c r="C514" s="282"/>
      <c r="D514" s="282"/>
      <c r="E514" s="19"/>
      <c r="F514" s="190"/>
      <c r="G514" s="19"/>
      <c r="H514" s="19"/>
      <c r="I514" s="190"/>
      <c r="J514" s="190"/>
      <c r="K514" s="190"/>
      <c r="L514" s="19"/>
      <c r="M514" s="19"/>
      <c r="N514" s="19"/>
    </row>
    <row r="515" spans="1:14" x14ac:dyDescent="0.25">
      <c r="A515" s="19"/>
      <c r="B515" s="19"/>
      <c r="C515" s="19"/>
      <c r="D515" s="19"/>
      <c r="E515" s="19"/>
      <c r="F515" s="19"/>
      <c r="G515" s="19"/>
      <c r="H515" s="19"/>
      <c r="I515" s="190"/>
      <c r="J515" s="190"/>
      <c r="K515" s="190"/>
      <c r="L515" s="19"/>
      <c r="M515" s="19"/>
      <c r="N515" s="19"/>
    </row>
    <row r="516" spans="1:14" x14ac:dyDescent="0.25">
      <c r="A516" s="280" t="s">
        <v>27</v>
      </c>
      <c r="B516" s="280"/>
      <c r="C516" s="280"/>
      <c r="D516" s="19"/>
      <c r="E516" s="280" t="s">
        <v>1127</v>
      </c>
      <c r="F516" s="280"/>
      <c r="G516" s="280"/>
      <c r="H516" s="19"/>
      <c r="I516" s="190"/>
      <c r="J516" s="190"/>
      <c r="K516" s="190"/>
      <c r="L516" s="280" t="s">
        <v>69</v>
      </c>
      <c r="M516" s="280"/>
      <c r="N516" s="280"/>
    </row>
    <row r="517" spans="1:14" x14ac:dyDescent="0.25">
      <c r="A517" s="280"/>
      <c r="B517" s="280"/>
      <c r="C517" s="280"/>
      <c r="D517" s="19"/>
    </row>
    <row r="518" spans="1:14" x14ac:dyDescent="0.25">
      <c r="A518" s="300"/>
      <c r="B518" s="300"/>
      <c r="C518" s="300"/>
      <c r="D518" s="19"/>
      <c r="E518" s="300"/>
      <c r="F518" s="300"/>
      <c r="G518" s="300"/>
      <c r="H518" s="19"/>
      <c r="I518" s="190"/>
      <c r="J518" s="190"/>
      <c r="K518" s="190"/>
      <c r="L518" s="300"/>
      <c r="M518" s="300"/>
      <c r="N518" s="300"/>
    </row>
    <row r="519" spans="1:14" x14ac:dyDescent="0.25">
      <c r="A519" s="297" t="s">
        <v>3328</v>
      </c>
      <c r="B519" s="297"/>
      <c r="C519" s="297"/>
      <c r="D519" s="19"/>
      <c r="E519" s="283" t="s">
        <v>3634</v>
      </c>
      <c r="F519" s="283"/>
      <c r="G519" s="283"/>
      <c r="H519" s="19"/>
      <c r="I519" s="190"/>
      <c r="J519" s="190"/>
      <c r="K519" s="190"/>
      <c r="L519" s="283" t="s">
        <v>3584</v>
      </c>
      <c r="M519" s="283"/>
      <c r="N519" s="283"/>
    </row>
    <row r="520" spans="1:14" x14ac:dyDescent="0.25">
      <c r="A520" s="227"/>
      <c r="B520" s="227"/>
      <c r="C520" s="34"/>
      <c r="D520" s="227"/>
      <c r="E520" s="227"/>
      <c r="F520" s="34"/>
      <c r="G520" s="227"/>
      <c r="H520" s="227"/>
      <c r="I520" s="227"/>
      <c r="J520" s="227"/>
      <c r="K520" s="190"/>
      <c r="L520" s="227"/>
      <c r="M520" s="227"/>
      <c r="N520" s="227"/>
    </row>
    <row r="521" spans="1:14" x14ac:dyDescent="0.25">
      <c r="A521" s="227"/>
      <c r="B521" s="227"/>
      <c r="C521" s="34"/>
      <c r="D521" s="227"/>
      <c r="E521" s="227"/>
      <c r="F521" s="34"/>
      <c r="G521" s="227"/>
      <c r="H521" s="227"/>
      <c r="I521" s="227"/>
      <c r="J521" s="227"/>
      <c r="K521" s="190"/>
      <c r="L521" s="227"/>
      <c r="M521" s="227"/>
      <c r="N521" s="227"/>
    </row>
    <row r="522" spans="1:14" x14ac:dyDescent="0.25">
      <c r="A522" s="227"/>
      <c r="B522" s="227"/>
      <c r="C522" s="34"/>
      <c r="D522" s="227"/>
      <c r="E522" s="227"/>
      <c r="F522" s="34"/>
      <c r="G522" s="227"/>
      <c r="H522" s="227"/>
      <c r="I522" s="227"/>
      <c r="J522" s="227"/>
      <c r="K522" s="190"/>
      <c r="L522" s="227"/>
      <c r="M522" s="227"/>
      <c r="N522" s="227"/>
    </row>
    <row r="523" spans="1:14" x14ac:dyDescent="0.25">
      <c r="A523" s="227"/>
      <c r="B523" s="227"/>
      <c r="C523" s="34"/>
      <c r="D523" s="227"/>
      <c r="E523" s="227"/>
      <c r="F523" s="34"/>
      <c r="G523" s="227"/>
      <c r="H523" s="227"/>
      <c r="I523" s="227"/>
      <c r="J523" s="227"/>
      <c r="K523" s="190"/>
      <c r="L523" s="227"/>
      <c r="M523" s="227"/>
      <c r="N523" s="227"/>
    </row>
    <row r="524" spans="1:14" x14ac:dyDescent="0.25">
      <c r="A524" s="227"/>
      <c r="B524" s="227"/>
      <c r="C524" s="34"/>
      <c r="D524" s="227"/>
      <c r="E524" s="227"/>
      <c r="F524" s="34"/>
      <c r="G524" s="227"/>
      <c r="H524" s="227"/>
      <c r="I524" s="227"/>
      <c r="J524" s="227"/>
      <c r="K524" s="190"/>
      <c r="L524" s="227"/>
      <c r="M524" s="227"/>
      <c r="N524" s="227"/>
    </row>
    <row r="525" spans="1:14" x14ac:dyDescent="0.25">
      <c r="A525" s="227"/>
      <c r="B525" s="227"/>
      <c r="C525" s="34"/>
      <c r="D525" s="227"/>
      <c r="E525" s="227"/>
      <c r="F525" s="34"/>
      <c r="G525" s="227"/>
      <c r="H525" s="227"/>
      <c r="I525" s="227"/>
      <c r="J525" s="227"/>
      <c r="K525" s="190"/>
      <c r="L525" s="227"/>
      <c r="M525" s="227"/>
      <c r="N525" s="227"/>
    </row>
    <row r="526" spans="1:14" x14ac:dyDescent="0.25">
      <c r="A526" s="227"/>
      <c r="B526" s="227"/>
      <c r="C526" s="34"/>
      <c r="D526" s="227"/>
      <c r="E526" s="227"/>
      <c r="F526" s="34"/>
      <c r="G526" s="227"/>
      <c r="H526" s="227"/>
      <c r="I526" s="227"/>
      <c r="J526" s="227"/>
      <c r="K526" s="190"/>
      <c r="L526" s="227"/>
      <c r="M526" s="227"/>
      <c r="N526" s="227"/>
    </row>
    <row r="527" spans="1:14" x14ac:dyDescent="0.25">
      <c r="A527" s="227"/>
      <c r="B527" s="227"/>
      <c r="C527" s="34"/>
      <c r="D527" s="227"/>
      <c r="E527" s="227"/>
      <c r="F527" s="34"/>
      <c r="G527" s="227"/>
      <c r="H527" s="227"/>
      <c r="I527" s="227"/>
      <c r="J527" s="227"/>
      <c r="K527" s="190"/>
      <c r="L527" s="227"/>
      <c r="M527" s="227"/>
      <c r="N527" s="227"/>
    </row>
    <row r="528" spans="1:14" x14ac:dyDescent="0.25">
      <c r="A528" s="227"/>
      <c r="B528" s="227"/>
      <c r="C528" s="34"/>
      <c r="D528" s="227"/>
      <c r="E528" s="227"/>
      <c r="F528" s="34"/>
      <c r="G528" s="227"/>
      <c r="H528" s="227"/>
      <c r="I528" s="227"/>
      <c r="J528" s="227"/>
      <c r="K528" s="190"/>
      <c r="L528" s="227"/>
      <c r="M528" s="227"/>
      <c r="N528" s="227"/>
    </row>
    <row r="529" spans="1:14" x14ac:dyDescent="0.25">
      <c r="A529" s="227"/>
      <c r="B529" s="227"/>
      <c r="C529" s="34"/>
      <c r="D529" s="227"/>
      <c r="E529" s="227"/>
      <c r="F529" s="34"/>
      <c r="G529" s="227"/>
      <c r="H529" s="227"/>
      <c r="I529" s="227"/>
      <c r="J529" s="227"/>
      <c r="K529" s="190"/>
      <c r="L529" s="227"/>
      <c r="M529" s="227"/>
      <c r="N529" s="227"/>
    </row>
    <row r="530" spans="1:14" x14ac:dyDescent="0.25">
      <c r="A530" s="227"/>
      <c r="B530" s="227"/>
      <c r="C530" s="34"/>
      <c r="D530" s="227"/>
      <c r="E530" s="227"/>
      <c r="F530" s="34"/>
      <c r="G530" s="227"/>
      <c r="H530" s="227"/>
      <c r="I530" s="227"/>
      <c r="J530" s="227"/>
      <c r="K530" s="190"/>
      <c r="L530" s="227"/>
      <c r="M530" s="227"/>
      <c r="N530" s="227"/>
    </row>
    <row r="531" spans="1:14" x14ac:dyDescent="0.25">
      <c r="A531" s="227"/>
      <c r="B531" s="227"/>
      <c r="C531" s="34"/>
      <c r="D531" s="227"/>
      <c r="E531" s="227"/>
      <c r="F531" s="34"/>
      <c r="G531" s="227"/>
      <c r="H531" s="227"/>
      <c r="I531" s="227"/>
      <c r="J531" s="227"/>
      <c r="K531" s="190"/>
      <c r="L531" s="227"/>
      <c r="M531" s="227"/>
      <c r="N531" s="227"/>
    </row>
    <row r="532" spans="1:14" x14ac:dyDescent="0.25">
      <c r="A532" s="227"/>
      <c r="B532" s="227"/>
      <c r="C532" s="34"/>
      <c r="D532" s="227"/>
      <c r="E532" s="227"/>
      <c r="F532" s="34"/>
      <c r="G532" s="227"/>
      <c r="H532" s="227"/>
      <c r="I532" s="227"/>
      <c r="J532" s="227"/>
      <c r="K532" s="190"/>
      <c r="L532" s="227"/>
      <c r="M532" s="227"/>
      <c r="N532" s="227"/>
    </row>
    <row r="533" spans="1:14" x14ac:dyDescent="0.25">
      <c r="A533" s="227"/>
      <c r="B533" s="227"/>
      <c r="C533" s="34"/>
      <c r="D533" s="227"/>
      <c r="E533" s="227"/>
      <c r="F533" s="34"/>
      <c r="G533" s="227"/>
      <c r="H533" s="227"/>
      <c r="I533" s="227"/>
      <c r="J533" s="227"/>
      <c r="K533" s="190"/>
      <c r="L533" s="227"/>
      <c r="M533" s="227"/>
      <c r="N533" s="227"/>
    </row>
    <row r="534" spans="1:14" x14ac:dyDescent="0.25">
      <c r="A534" s="227"/>
      <c r="B534" s="227"/>
      <c r="C534" s="34"/>
      <c r="D534" s="227"/>
      <c r="E534" s="227"/>
      <c r="F534" s="34"/>
      <c r="G534" s="227"/>
      <c r="H534" s="227"/>
      <c r="I534" s="227"/>
      <c r="J534" s="227"/>
      <c r="K534" s="190"/>
      <c r="L534" s="227"/>
      <c r="M534" s="227"/>
      <c r="N534" s="227"/>
    </row>
    <row r="535" spans="1:14" x14ac:dyDescent="0.25">
      <c r="A535" s="227"/>
      <c r="B535" s="227"/>
      <c r="C535" s="34"/>
      <c r="D535" s="227"/>
      <c r="E535" s="227"/>
      <c r="F535" s="34"/>
      <c r="G535" s="227"/>
      <c r="H535" s="227"/>
      <c r="I535" s="227"/>
      <c r="J535" s="227"/>
      <c r="K535" s="190"/>
      <c r="L535" s="227"/>
      <c r="M535" s="227"/>
      <c r="N535" s="227"/>
    </row>
    <row r="536" spans="1:14" x14ac:dyDescent="0.25">
      <c r="A536" s="227"/>
      <c r="B536" s="227"/>
      <c r="C536" s="34"/>
      <c r="D536" s="227"/>
      <c r="E536" s="227"/>
      <c r="F536" s="34"/>
      <c r="G536" s="227"/>
      <c r="H536" s="227"/>
      <c r="I536" s="227"/>
      <c r="J536" s="227"/>
      <c r="K536" s="190"/>
      <c r="L536" s="227"/>
      <c r="M536" s="227"/>
      <c r="N536" s="227"/>
    </row>
    <row r="537" spans="1:14" ht="15.75" x14ac:dyDescent="0.25">
      <c r="A537" s="293" t="s">
        <v>688</v>
      </c>
      <c r="B537" s="293"/>
      <c r="C537" s="293"/>
      <c r="D537" s="293"/>
      <c r="E537" s="293"/>
      <c r="F537" s="293"/>
      <c r="G537" s="293"/>
      <c r="H537" s="293"/>
      <c r="I537" s="293"/>
      <c r="J537" s="293"/>
      <c r="K537" s="293"/>
      <c r="L537" s="293"/>
      <c r="M537" s="293"/>
      <c r="N537" s="293"/>
    </row>
    <row r="538" spans="1:14" ht="15.75" x14ac:dyDescent="0.25">
      <c r="A538" s="293" t="s">
        <v>3316</v>
      </c>
      <c r="B538" s="293"/>
      <c r="C538" s="293"/>
      <c r="D538" s="293"/>
      <c r="E538" s="293"/>
      <c r="F538" s="293"/>
      <c r="G538" s="293"/>
      <c r="H538" s="293"/>
      <c r="I538" s="293"/>
      <c r="J538" s="293"/>
      <c r="K538" s="293"/>
      <c r="L538" s="293"/>
      <c r="M538" s="293"/>
      <c r="N538" s="293"/>
    </row>
    <row r="539" spans="1:14" x14ac:dyDescent="0.25">
      <c r="A539" s="294" t="s">
        <v>3282</v>
      </c>
      <c r="B539" s="294"/>
      <c r="C539" s="294"/>
      <c r="D539" s="294"/>
      <c r="E539" s="294"/>
      <c r="F539" s="294"/>
      <c r="G539" s="294"/>
      <c r="H539" s="294"/>
      <c r="I539" s="294"/>
      <c r="J539" s="294"/>
      <c r="K539" s="294"/>
      <c r="L539" s="294"/>
      <c r="M539" s="294"/>
      <c r="N539" s="294"/>
    </row>
    <row r="540" spans="1:14" x14ac:dyDescent="0.25">
      <c r="A540" s="29"/>
      <c r="B540" s="294" t="s">
        <v>0</v>
      </c>
      <c r="C540" s="294"/>
      <c r="D540" s="300" t="s">
        <v>2646</v>
      </c>
      <c r="E540" s="300"/>
      <c r="F540" s="300"/>
      <c r="G540" s="29"/>
      <c r="H540" s="29"/>
      <c r="I540" s="29"/>
      <c r="J540" s="29"/>
      <c r="K540" s="29"/>
    </row>
    <row r="542" spans="1:14" x14ac:dyDescent="0.25">
      <c r="A542" s="131" t="s">
        <v>66</v>
      </c>
      <c r="B542" s="296" t="s">
        <v>1</v>
      </c>
      <c r="C542" s="297"/>
      <c r="D542" s="297"/>
      <c r="E542" s="298"/>
      <c r="F542" s="131" t="s">
        <v>2</v>
      </c>
      <c r="G542" s="297" t="s">
        <v>3</v>
      </c>
      <c r="H542" s="298"/>
      <c r="I542" s="278" t="s">
        <v>4</v>
      </c>
      <c r="J542" s="278"/>
      <c r="K542" s="278"/>
      <c r="L542" s="296" t="s">
        <v>5</v>
      </c>
      <c r="M542" s="297"/>
      <c r="N542" s="298"/>
    </row>
    <row r="543" spans="1:14" x14ac:dyDescent="0.25">
      <c r="A543" s="132" t="s">
        <v>67</v>
      </c>
      <c r="B543" s="299"/>
      <c r="C543" s="300"/>
      <c r="D543" s="300"/>
      <c r="E543" s="301"/>
      <c r="F543" s="259"/>
      <c r="G543" s="300"/>
      <c r="H543" s="301"/>
      <c r="I543" s="198" t="s">
        <v>6</v>
      </c>
      <c r="J543" s="198" t="s">
        <v>7</v>
      </c>
      <c r="K543" s="198" t="s">
        <v>8</v>
      </c>
      <c r="L543" s="299"/>
      <c r="M543" s="300"/>
      <c r="N543" s="301"/>
    </row>
    <row r="544" spans="1:14" x14ac:dyDescent="0.25">
      <c r="A544" s="243"/>
      <c r="B544" s="284" t="s">
        <v>2868</v>
      </c>
      <c r="C544" s="285"/>
      <c r="D544" s="285"/>
      <c r="E544" s="286"/>
      <c r="F544" s="193"/>
      <c r="G544" s="364"/>
      <c r="H544" s="364"/>
      <c r="I544" s="193" t="s">
        <v>9</v>
      </c>
      <c r="J544" s="193"/>
      <c r="K544" s="193"/>
      <c r="L544" s="277"/>
      <c r="M544" s="277"/>
      <c r="N544" s="277"/>
    </row>
    <row r="545" spans="1:16" x14ac:dyDescent="0.25">
      <c r="A545" s="243"/>
      <c r="B545" s="284" t="s">
        <v>2869</v>
      </c>
      <c r="C545" s="285"/>
      <c r="D545" s="285"/>
      <c r="E545" s="286"/>
      <c r="F545" s="193"/>
      <c r="G545" s="395"/>
      <c r="H545" s="395"/>
      <c r="I545" s="193" t="s">
        <v>9</v>
      </c>
      <c r="J545" s="193"/>
      <c r="K545" s="193"/>
      <c r="L545" s="277"/>
      <c r="M545" s="277"/>
      <c r="N545" s="277"/>
    </row>
    <row r="546" spans="1:16" x14ac:dyDescent="0.25">
      <c r="A546" s="243">
        <v>1604</v>
      </c>
      <c r="B546" s="284" t="s">
        <v>1720</v>
      </c>
      <c r="C546" s="285"/>
      <c r="D546" s="285"/>
      <c r="E546" s="286"/>
      <c r="F546" s="193"/>
      <c r="G546" s="277"/>
      <c r="H546" s="277"/>
      <c r="I546" s="193" t="s">
        <v>9</v>
      </c>
      <c r="J546" s="193"/>
      <c r="K546" s="193"/>
      <c r="L546" s="277"/>
      <c r="M546" s="277"/>
      <c r="N546" s="277"/>
    </row>
    <row r="547" spans="1:16" x14ac:dyDescent="0.25">
      <c r="A547" s="243"/>
      <c r="B547" s="284" t="s">
        <v>2870</v>
      </c>
      <c r="C547" s="285"/>
      <c r="D547" s="285"/>
      <c r="E547" s="286"/>
      <c r="F547" s="193"/>
      <c r="G547" s="277"/>
      <c r="H547" s="277"/>
      <c r="I547" s="193" t="s">
        <v>9</v>
      </c>
      <c r="J547" s="193"/>
      <c r="K547" s="193"/>
      <c r="L547" s="277"/>
      <c r="M547" s="277"/>
      <c r="N547" s="277"/>
    </row>
    <row r="548" spans="1:16" x14ac:dyDescent="0.25">
      <c r="A548" s="243"/>
      <c r="B548" s="284" t="s">
        <v>2871</v>
      </c>
      <c r="C548" s="285"/>
      <c r="D548" s="285"/>
      <c r="E548" s="286"/>
      <c r="F548" s="193"/>
      <c r="G548" s="277"/>
      <c r="H548" s="277"/>
      <c r="I548" s="193" t="s">
        <v>9</v>
      </c>
      <c r="J548" s="193"/>
      <c r="K548" s="193"/>
      <c r="L548" s="277"/>
      <c r="M548" s="277"/>
      <c r="N548" s="277"/>
      <c r="P548" s="1">
        <v>1</v>
      </c>
    </row>
    <row r="549" spans="1:16" x14ac:dyDescent="0.25">
      <c r="A549" s="243">
        <v>3687</v>
      </c>
      <c r="B549" s="284" t="s">
        <v>2477</v>
      </c>
      <c r="C549" s="285"/>
      <c r="D549" s="285"/>
      <c r="E549" s="286"/>
      <c r="F549" s="193"/>
      <c r="G549" s="277"/>
      <c r="H549" s="277"/>
      <c r="I549" s="193" t="s">
        <v>9</v>
      </c>
      <c r="J549" s="193"/>
      <c r="K549" s="193"/>
      <c r="L549" s="277"/>
      <c r="M549" s="277"/>
      <c r="N549" s="277"/>
    </row>
    <row r="550" spans="1:16" x14ac:dyDescent="0.25">
      <c r="A550" s="243">
        <v>3686</v>
      </c>
      <c r="B550" s="284" t="s">
        <v>2478</v>
      </c>
      <c r="C550" s="285"/>
      <c r="D550" s="285"/>
      <c r="E550" s="286"/>
      <c r="F550" s="193"/>
      <c r="G550" s="277"/>
      <c r="H550" s="277"/>
      <c r="I550" s="193" t="s">
        <v>9</v>
      </c>
      <c r="J550" s="193"/>
      <c r="K550" s="193"/>
      <c r="L550" s="277"/>
      <c r="M550" s="277"/>
      <c r="N550" s="277"/>
    </row>
    <row r="551" spans="1:16" x14ac:dyDescent="0.25">
      <c r="A551" s="243">
        <v>3688</v>
      </c>
      <c r="B551" s="284" t="s">
        <v>2479</v>
      </c>
      <c r="C551" s="285"/>
      <c r="D551" s="285"/>
      <c r="E551" s="286"/>
      <c r="F551" s="193"/>
      <c r="G551" s="364"/>
      <c r="H551" s="364"/>
      <c r="I551" s="193" t="s">
        <v>9</v>
      </c>
      <c r="J551" s="193"/>
      <c r="K551" s="193"/>
      <c r="L551" s="277"/>
      <c r="M551" s="277"/>
      <c r="N551" s="277"/>
    </row>
    <row r="552" spans="1:16" x14ac:dyDescent="0.25">
      <c r="A552" s="243">
        <v>3486</v>
      </c>
      <c r="B552" s="284" t="s">
        <v>1858</v>
      </c>
      <c r="C552" s="285"/>
      <c r="D552" s="285"/>
      <c r="E552" s="286"/>
      <c r="F552" s="193" t="s">
        <v>1856</v>
      </c>
      <c r="G552" s="383">
        <v>18121030711181</v>
      </c>
      <c r="H552" s="383"/>
      <c r="I552" s="193" t="s">
        <v>9</v>
      </c>
      <c r="J552" s="193"/>
      <c r="K552" s="193"/>
      <c r="L552" s="277"/>
      <c r="M552" s="277"/>
      <c r="N552" s="277"/>
    </row>
    <row r="553" spans="1:16" x14ac:dyDescent="0.25">
      <c r="A553" s="243">
        <v>612</v>
      </c>
      <c r="B553" s="284" t="s">
        <v>2488</v>
      </c>
      <c r="C553" s="285"/>
      <c r="D553" s="285"/>
      <c r="E553" s="286"/>
      <c r="F553" s="193"/>
      <c r="G553" s="277">
        <v>50143419255</v>
      </c>
      <c r="H553" s="277"/>
      <c r="I553" s="193" t="s">
        <v>9</v>
      </c>
      <c r="J553" s="193"/>
      <c r="K553" s="193"/>
      <c r="L553" s="277"/>
      <c r="M553" s="277"/>
      <c r="N553" s="277"/>
    </row>
    <row r="554" spans="1:16" x14ac:dyDescent="0.25">
      <c r="A554" s="243">
        <v>3689</v>
      </c>
      <c r="B554" s="284" t="s">
        <v>2855</v>
      </c>
      <c r="C554" s="285"/>
      <c r="D554" s="285"/>
      <c r="E554" s="286"/>
      <c r="F554" s="193"/>
      <c r="G554" s="277"/>
      <c r="H554" s="277"/>
      <c r="I554" s="193" t="s">
        <v>9</v>
      </c>
      <c r="J554" s="193"/>
      <c r="K554" s="193"/>
      <c r="L554" s="277"/>
      <c r="M554" s="277"/>
      <c r="N554" s="277"/>
    </row>
    <row r="555" spans="1:16" x14ac:dyDescent="0.25">
      <c r="A555" s="243">
        <v>3517</v>
      </c>
      <c r="B555" s="284" t="s">
        <v>1872</v>
      </c>
      <c r="C555" s="285"/>
      <c r="D555" s="285"/>
      <c r="E555" s="286"/>
      <c r="F555" s="193"/>
      <c r="G555" s="290"/>
      <c r="H555" s="292"/>
      <c r="I555" s="193" t="s">
        <v>9</v>
      </c>
      <c r="J555" s="193"/>
      <c r="K555" s="193"/>
      <c r="L555" s="277"/>
      <c r="M555" s="277"/>
      <c r="N555" s="277"/>
    </row>
    <row r="556" spans="1:16" x14ac:dyDescent="0.25">
      <c r="A556" s="243">
        <v>4555</v>
      </c>
      <c r="B556" s="308" t="s">
        <v>2651</v>
      </c>
      <c r="C556" s="309"/>
      <c r="D556" s="309"/>
      <c r="E556" s="310"/>
      <c r="F556" s="202">
        <v>49400</v>
      </c>
      <c r="G556" s="397"/>
      <c r="H556" s="397"/>
      <c r="I556" s="202" t="s">
        <v>9</v>
      </c>
      <c r="J556" s="193"/>
      <c r="K556" s="193"/>
      <c r="L556" s="277"/>
      <c r="M556" s="277"/>
      <c r="N556" s="277"/>
    </row>
    <row r="557" spans="1:16" x14ac:dyDescent="0.25">
      <c r="A557" s="243"/>
      <c r="B557" s="284" t="s">
        <v>2872</v>
      </c>
      <c r="C557" s="285"/>
      <c r="D557" s="285"/>
      <c r="E557" s="286"/>
      <c r="F557" s="193"/>
      <c r="G557" s="277"/>
      <c r="H557" s="277"/>
      <c r="I557" s="193" t="s">
        <v>9</v>
      </c>
      <c r="J557" s="193"/>
      <c r="K557" s="193"/>
      <c r="L557" s="277"/>
      <c r="M557" s="277"/>
      <c r="N557" s="277"/>
    </row>
    <row r="558" spans="1:16" x14ac:dyDescent="0.25">
      <c r="A558" s="243"/>
      <c r="B558" s="284"/>
      <c r="C558" s="285"/>
      <c r="D558" s="285"/>
      <c r="E558" s="286"/>
      <c r="F558" s="193"/>
      <c r="G558" s="277"/>
      <c r="H558" s="277"/>
      <c r="I558" s="193"/>
      <c r="J558" s="193"/>
      <c r="K558" s="193"/>
      <c r="L558" s="277"/>
      <c r="M558" s="277"/>
      <c r="N558" s="277"/>
    </row>
    <row r="559" spans="1:16" x14ac:dyDescent="0.25">
      <c r="A559" s="243"/>
      <c r="B559" s="284"/>
      <c r="C559" s="285"/>
      <c r="D559" s="285"/>
      <c r="E559" s="286"/>
      <c r="F559" s="193"/>
      <c r="G559" s="277"/>
      <c r="H559" s="277"/>
      <c r="I559" s="193"/>
      <c r="J559" s="193"/>
      <c r="K559" s="193"/>
      <c r="L559" s="277"/>
      <c r="M559" s="277"/>
      <c r="N559" s="277"/>
    </row>
    <row r="560" spans="1:16" x14ac:dyDescent="0.25">
      <c r="A560" s="243"/>
      <c r="B560" s="284"/>
      <c r="C560" s="285"/>
      <c r="D560" s="285"/>
      <c r="E560" s="286"/>
      <c r="F560" s="193"/>
      <c r="G560" s="277"/>
      <c r="H560" s="277"/>
      <c r="I560" s="193"/>
      <c r="J560" s="193"/>
      <c r="K560" s="193"/>
      <c r="L560" s="277"/>
      <c r="M560" s="277"/>
      <c r="N560" s="277"/>
    </row>
    <row r="561" spans="1:14" x14ac:dyDescent="0.25">
      <c r="A561" s="243"/>
      <c r="B561" s="284"/>
      <c r="C561" s="285"/>
      <c r="D561" s="285"/>
      <c r="E561" s="286"/>
      <c r="F561" s="193"/>
      <c r="G561" s="277"/>
      <c r="H561" s="277"/>
      <c r="I561" s="193"/>
      <c r="J561" s="193"/>
      <c r="K561" s="193"/>
      <c r="L561" s="277"/>
      <c r="M561" s="277"/>
      <c r="N561" s="277"/>
    </row>
    <row r="562" spans="1:14" x14ac:dyDescent="0.25">
      <c r="A562" s="243"/>
      <c r="B562" s="284"/>
      <c r="C562" s="285"/>
      <c r="D562" s="285"/>
      <c r="E562" s="286"/>
      <c r="F562" s="193"/>
      <c r="G562" s="277"/>
      <c r="H562" s="277"/>
      <c r="I562" s="193"/>
      <c r="J562" s="193"/>
      <c r="K562" s="193"/>
      <c r="L562" s="277"/>
      <c r="M562" s="277"/>
      <c r="N562" s="277"/>
    </row>
    <row r="563" spans="1:14" x14ac:dyDescent="0.25">
      <c r="A563" s="243"/>
      <c r="B563" s="284"/>
      <c r="C563" s="285"/>
      <c r="D563" s="285"/>
      <c r="E563" s="286"/>
      <c r="F563" s="193"/>
      <c r="G563" s="277"/>
      <c r="H563" s="277"/>
      <c r="I563" s="193"/>
      <c r="J563" s="193"/>
      <c r="K563" s="193"/>
      <c r="L563" s="277"/>
      <c r="M563" s="277"/>
      <c r="N563" s="277"/>
    </row>
    <row r="564" spans="1:14" x14ac:dyDescent="0.25">
      <c r="A564" s="304" t="s">
        <v>64</v>
      </c>
      <c r="B564" s="304"/>
      <c r="C564" s="304"/>
      <c r="D564" s="304"/>
      <c r="E564" s="133"/>
      <c r="F564" s="190"/>
      <c r="G564" s="280"/>
      <c r="H564" s="280"/>
      <c r="I564" s="190"/>
      <c r="J564" s="190"/>
      <c r="K564" s="190"/>
      <c r="L564" s="280"/>
      <c r="M564" s="280"/>
      <c r="N564" s="280"/>
    </row>
    <row r="565" spans="1:14" x14ac:dyDescent="0.25">
      <c r="A565" s="281" t="s">
        <v>631</v>
      </c>
      <c r="B565" s="281"/>
      <c r="C565" s="281"/>
      <c r="D565" s="281"/>
      <c r="E565" s="281"/>
      <c r="F565" s="281"/>
      <c r="G565" s="281"/>
      <c r="H565" s="281"/>
      <c r="I565" s="281"/>
      <c r="J565" s="281"/>
      <c r="K565" s="281"/>
      <c r="L565" s="281"/>
      <c r="M565" s="281"/>
      <c r="N565" s="281"/>
    </row>
    <row r="566" spans="1:14" x14ac:dyDescent="0.25">
      <c r="A566" s="280"/>
      <c r="B566" s="280"/>
      <c r="C566" s="280"/>
      <c r="D566" s="19"/>
      <c r="E566" s="19"/>
      <c r="F566" s="280"/>
      <c r="G566" s="280"/>
      <c r="H566" s="19"/>
      <c r="I566" s="190"/>
      <c r="J566" s="190"/>
      <c r="K566" s="190"/>
      <c r="L566" s="280"/>
      <c r="M566" s="280"/>
      <c r="N566" s="280"/>
    </row>
    <row r="567" spans="1:14" x14ac:dyDescent="0.25">
      <c r="A567" s="283" t="s">
        <v>981</v>
      </c>
      <c r="B567" s="283"/>
      <c r="C567" s="283"/>
      <c r="D567" s="283"/>
      <c r="E567" s="283"/>
      <c r="F567" s="283"/>
      <c r="G567" s="283"/>
      <c r="H567" s="305" t="s">
        <v>25</v>
      </c>
      <c r="I567" s="305"/>
      <c r="J567" s="305"/>
      <c r="K567" s="305"/>
      <c r="L567" s="198">
        <v>15</v>
      </c>
      <c r="M567" s="34"/>
      <c r="N567" s="34"/>
    </row>
    <row r="568" spans="1:14" x14ac:dyDescent="0.25">
      <c r="A568" s="282"/>
      <c r="B568" s="282"/>
      <c r="C568" s="282"/>
      <c r="D568" s="282"/>
      <c r="E568" s="19"/>
      <c r="F568" s="190"/>
      <c r="G568" s="19"/>
      <c r="H568" s="19"/>
      <c r="I568" s="190"/>
      <c r="J568" s="190"/>
      <c r="K568" s="190"/>
      <c r="L568" s="19"/>
      <c r="M568" s="19"/>
      <c r="N568" s="19"/>
    </row>
    <row r="569" spans="1:14" x14ac:dyDescent="0.25">
      <c r="A569" s="19"/>
      <c r="B569" s="19"/>
      <c r="C569" s="19"/>
      <c r="D569" s="19"/>
      <c r="E569" s="19"/>
      <c r="F569" s="19"/>
      <c r="G569" s="19"/>
      <c r="H569" s="19"/>
      <c r="I569" s="190"/>
      <c r="J569" s="190"/>
      <c r="K569" s="190"/>
      <c r="L569" s="19"/>
      <c r="M569" s="19"/>
      <c r="N569" s="19"/>
    </row>
    <row r="570" spans="1:14" x14ac:dyDescent="0.25">
      <c r="A570" s="280" t="s">
        <v>27</v>
      </c>
      <c r="B570" s="280"/>
      <c r="C570" s="280"/>
      <c r="D570" s="19"/>
      <c r="E570" s="280" t="s">
        <v>1127</v>
      </c>
      <c r="F570" s="280"/>
      <c r="G570" s="280"/>
      <c r="H570" s="19"/>
      <c r="I570" s="190"/>
      <c r="J570" s="190"/>
      <c r="K570" s="190"/>
      <c r="L570" s="280" t="s">
        <v>69</v>
      </c>
      <c r="M570" s="280"/>
      <c r="N570" s="280"/>
    </row>
    <row r="571" spans="1:14" x14ac:dyDescent="0.25">
      <c r="A571" s="280"/>
      <c r="B571" s="280"/>
      <c r="C571" s="280"/>
      <c r="D571" s="19"/>
      <c r="E571" s="280"/>
      <c r="F571" s="280"/>
      <c r="G571" s="280"/>
      <c r="H571" s="19"/>
      <c r="I571" s="190"/>
      <c r="J571" s="190"/>
      <c r="K571" s="190"/>
      <c r="L571" s="280"/>
      <c r="M571" s="280"/>
      <c r="N571" s="280"/>
    </row>
    <row r="572" spans="1:14" x14ac:dyDescent="0.25">
      <c r="A572" s="300"/>
      <c r="B572" s="300"/>
      <c r="C572" s="300"/>
      <c r="D572" s="19"/>
      <c r="E572" s="300"/>
      <c r="F572" s="300"/>
      <c r="G572" s="300"/>
      <c r="H572" s="19"/>
      <c r="I572" s="190"/>
      <c r="J572" s="190"/>
      <c r="K572" s="190"/>
      <c r="L572" s="300"/>
      <c r="M572" s="300"/>
      <c r="N572" s="300"/>
    </row>
    <row r="573" spans="1:14" x14ac:dyDescent="0.25">
      <c r="A573" s="297" t="s">
        <v>3328</v>
      </c>
      <c r="B573" s="297"/>
      <c r="C573" s="297"/>
      <c r="D573" s="19"/>
      <c r="E573" s="283" t="s">
        <v>3634</v>
      </c>
      <c r="F573" s="283"/>
      <c r="G573" s="283"/>
      <c r="H573" s="19"/>
      <c r="I573" s="190"/>
      <c r="J573" s="190"/>
      <c r="K573" s="190"/>
      <c r="L573" s="283" t="s">
        <v>3584</v>
      </c>
      <c r="M573" s="283"/>
      <c r="N573" s="283"/>
    </row>
    <row r="574" spans="1:14" x14ac:dyDescent="0.25">
      <c r="A574" s="227"/>
      <c r="B574" s="227"/>
      <c r="C574" s="34"/>
      <c r="D574" s="227"/>
      <c r="E574" s="227"/>
      <c r="F574" s="34"/>
      <c r="G574" s="227"/>
      <c r="H574" s="227"/>
      <c r="I574" s="227"/>
      <c r="J574" s="227"/>
      <c r="K574" s="190"/>
      <c r="L574" s="227"/>
      <c r="M574" s="227"/>
      <c r="N574" s="227"/>
    </row>
    <row r="575" spans="1:14" x14ac:dyDescent="0.25">
      <c r="A575" s="227"/>
      <c r="B575" s="227"/>
      <c r="C575" s="34"/>
      <c r="D575" s="227"/>
      <c r="E575" s="227"/>
      <c r="F575" s="34"/>
      <c r="G575" s="227"/>
      <c r="H575" s="227"/>
      <c r="I575" s="227"/>
      <c r="J575" s="227"/>
      <c r="K575" s="190"/>
      <c r="L575" s="227"/>
      <c r="M575" s="227"/>
      <c r="N575" s="227"/>
    </row>
    <row r="576" spans="1:14" x14ac:dyDescent="0.25">
      <c r="A576" s="227"/>
      <c r="B576" s="227"/>
      <c r="C576" s="34"/>
      <c r="D576" s="227"/>
      <c r="E576" s="227"/>
      <c r="F576" s="34"/>
      <c r="G576" s="227"/>
      <c r="H576" s="227"/>
      <c r="I576" s="227"/>
      <c r="J576" s="227"/>
      <c r="K576" s="190"/>
      <c r="L576" s="227"/>
      <c r="M576" s="227"/>
      <c r="N576" s="227"/>
    </row>
    <row r="577" spans="1:17" x14ac:dyDescent="0.25">
      <c r="A577" s="227"/>
      <c r="B577" s="227"/>
      <c r="C577" s="34"/>
      <c r="D577" s="227"/>
      <c r="E577" s="227"/>
      <c r="F577" s="34"/>
      <c r="G577" s="227"/>
      <c r="H577" s="227"/>
      <c r="I577" s="227"/>
      <c r="J577" s="227"/>
      <c r="K577" s="190"/>
      <c r="L577" s="227"/>
      <c r="M577" s="227"/>
      <c r="N577" s="227"/>
    </row>
    <row r="578" spans="1:17" x14ac:dyDescent="0.25">
      <c r="A578" s="227"/>
      <c r="B578" s="227"/>
      <c r="C578" s="34"/>
      <c r="D578" s="227"/>
      <c r="E578" s="227"/>
      <c r="F578" s="34"/>
      <c r="G578" s="227"/>
      <c r="H578" s="227"/>
      <c r="I578" s="227"/>
      <c r="J578" s="227"/>
      <c r="K578" s="190"/>
      <c r="L578" s="227"/>
      <c r="M578" s="227"/>
      <c r="N578" s="227"/>
      <c r="Q578" s="20"/>
    </row>
    <row r="580" spans="1:17" x14ac:dyDescent="0.25">
      <c r="A580" s="195"/>
      <c r="B580" s="195"/>
      <c r="C580" s="195"/>
      <c r="D580" s="19"/>
      <c r="E580" s="195"/>
      <c r="F580" s="195"/>
      <c r="G580" s="195"/>
      <c r="H580" s="19"/>
      <c r="I580" s="190"/>
      <c r="J580" s="190"/>
      <c r="K580" s="190"/>
      <c r="L580" s="195"/>
      <c r="M580" s="195"/>
      <c r="N580" s="195"/>
    </row>
    <row r="581" spans="1:17" ht="15.75" x14ac:dyDescent="0.25">
      <c r="A581" s="293" t="s">
        <v>688</v>
      </c>
      <c r="B581" s="293"/>
      <c r="C581" s="293"/>
      <c r="D581" s="293"/>
      <c r="E581" s="293"/>
      <c r="F581" s="293"/>
      <c r="G581" s="293"/>
      <c r="H581" s="293"/>
      <c r="I581" s="293"/>
      <c r="J581" s="293"/>
      <c r="K581" s="293"/>
      <c r="L581" s="293"/>
      <c r="M581" s="293"/>
      <c r="N581" s="293"/>
    </row>
    <row r="582" spans="1:17" ht="15.75" x14ac:dyDescent="0.25">
      <c r="A582" s="293" t="s">
        <v>3316</v>
      </c>
      <c r="B582" s="293"/>
      <c r="C582" s="293"/>
      <c r="D582" s="293"/>
      <c r="E582" s="293"/>
      <c r="F582" s="293"/>
      <c r="G582" s="293"/>
      <c r="H582" s="293"/>
      <c r="I582" s="293"/>
      <c r="J582" s="293"/>
      <c r="K582" s="293"/>
      <c r="L582" s="293"/>
      <c r="M582" s="293"/>
      <c r="N582" s="293"/>
    </row>
    <row r="583" spans="1:17" x14ac:dyDescent="0.25">
      <c r="A583" s="294" t="s">
        <v>3327</v>
      </c>
      <c r="B583" s="294"/>
      <c r="C583" s="294"/>
      <c r="D583" s="294"/>
      <c r="E583" s="294"/>
      <c r="F583" s="294"/>
      <c r="G583" s="294"/>
      <c r="H583" s="294"/>
      <c r="I583" s="294"/>
      <c r="J583" s="294"/>
      <c r="K583" s="294"/>
      <c r="L583" s="294"/>
      <c r="M583" s="294"/>
      <c r="N583" s="294"/>
      <c r="O583" s="20"/>
    </row>
    <row r="584" spans="1:17" x14ac:dyDescent="0.25">
      <c r="A584" s="29"/>
      <c r="B584" s="294" t="s">
        <v>0</v>
      </c>
      <c r="C584" s="294"/>
      <c r="D584" s="300" t="s">
        <v>2646</v>
      </c>
      <c r="E584" s="324"/>
      <c r="F584" s="324"/>
      <c r="G584" s="29"/>
      <c r="H584" s="29"/>
      <c r="I584" s="29"/>
      <c r="J584" s="29"/>
      <c r="K584" s="29"/>
    </row>
    <row r="586" spans="1:17" x14ac:dyDescent="0.25">
      <c r="A586" s="131" t="s">
        <v>66</v>
      </c>
      <c r="B586" s="296" t="s">
        <v>1</v>
      </c>
      <c r="C586" s="297"/>
      <c r="D586" s="297"/>
      <c r="E586" s="297"/>
      <c r="F586" s="131" t="s">
        <v>2</v>
      </c>
      <c r="G586" s="296" t="s">
        <v>3</v>
      </c>
      <c r="H586" s="298"/>
      <c r="I586" s="278" t="s">
        <v>4</v>
      </c>
      <c r="J586" s="278"/>
      <c r="K586" s="278"/>
      <c r="L586" s="296" t="s">
        <v>5</v>
      </c>
      <c r="M586" s="297"/>
      <c r="N586" s="298"/>
    </row>
    <row r="587" spans="1:17" x14ac:dyDescent="0.25">
      <c r="A587" s="132" t="s">
        <v>67</v>
      </c>
      <c r="B587" s="377"/>
      <c r="C587" s="280"/>
      <c r="D587" s="280"/>
      <c r="E587" s="280"/>
      <c r="F587" s="259"/>
      <c r="G587" s="299"/>
      <c r="H587" s="301"/>
      <c r="I587" s="198" t="s">
        <v>6</v>
      </c>
      <c r="J587" s="198" t="s">
        <v>7</v>
      </c>
      <c r="K587" s="198" t="s">
        <v>8</v>
      </c>
      <c r="L587" s="299"/>
      <c r="M587" s="300"/>
      <c r="N587" s="301"/>
    </row>
    <row r="588" spans="1:17" x14ac:dyDescent="0.25">
      <c r="A588" s="155"/>
      <c r="B588" s="156" t="s">
        <v>3331</v>
      </c>
      <c r="C588" s="133"/>
      <c r="D588" s="133"/>
      <c r="E588" s="157"/>
      <c r="F588" s="205"/>
      <c r="G588" s="277"/>
      <c r="H588" s="277"/>
      <c r="I588" s="378" t="s">
        <v>9</v>
      </c>
      <c r="J588" s="379"/>
      <c r="K588" s="379"/>
      <c r="L588" s="277"/>
      <c r="M588" s="277"/>
      <c r="N588" s="277"/>
      <c r="P588" s="1">
        <v>3</v>
      </c>
    </row>
    <row r="589" spans="1:17" x14ac:dyDescent="0.25">
      <c r="A589" s="155"/>
      <c r="B589" s="308" t="s">
        <v>3325</v>
      </c>
      <c r="C589" s="309"/>
      <c r="D589" s="309"/>
      <c r="E589" s="310"/>
      <c r="F589" s="223"/>
      <c r="G589" s="307"/>
      <c r="H589" s="307"/>
      <c r="I589" s="380"/>
      <c r="J589" s="277"/>
      <c r="K589" s="277"/>
      <c r="L589" s="277"/>
      <c r="M589" s="277"/>
      <c r="N589" s="277"/>
    </row>
    <row r="590" spans="1:17" x14ac:dyDescent="0.25">
      <c r="A590" s="158"/>
      <c r="B590" s="381" t="s">
        <v>3326</v>
      </c>
      <c r="C590" s="381"/>
      <c r="D590" s="381"/>
      <c r="E590" s="381"/>
      <c r="F590" s="223"/>
      <c r="G590" s="307"/>
      <c r="H590" s="307"/>
      <c r="I590" s="380"/>
      <c r="J590" s="277"/>
      <c r="K590" s="277"/>
      <c r="L590" s="277"/>
      <c r="M590" s="277"/>
      <c r="N590" s="277"/>
    </row>
    <row r="591" spans="1:17" x14ac:dyDescent="0.25">
      <c r="A591" s="243">
        <v>4991</v>
      </c>
      <c r="B591" s="284" t="s">
        <v>3329</v>
      </c>
      <c r="C591" s="285"/>
      <c r="D591" s="285"/>
      <c r="E591" s="286"/>
      <c r="F591" s="193" t="s">
        <v>3330</v>
      </c>
      <c r="G591" s="277"/>
      <c r="H591" s="277"/>
      <c r="I591" s="378" t="s">
        <v>9</v>
      </c>
      <c r="J591" s="379"/>
      <c r="K591" s="379"/>
      <c r="L591" s="277" t="s">
        <v>3332</v>
      </c>
      <c r="M591" s="277"/>
      <c r="N591" s="277"/>
      <c r="O591" s="159"/>
    </row>
    <row r="592" spans="1:17" x14ac:dyDescent="0.25">
      <c r="A592" s="123"/>
      <c r="B592" s="317"/>
      <c r="C592" s="318"/>
      <c r="D592" s="318"/>
      <c r="E592" s="319"/>
      <c r="F592" s="192"/>
      <c r="G592" s="312"/>
      <c r="H592" s="312"/>
      <c r="I592" s="376"/>
      <c r="J592" s="376"/>
      <c r="K592" s="376"/>
      <c r="L592" s="277"/>
      <c r="M592" s="277"/>
      <c r="N592" s="290"/>
      <c r="O592" s="20"/>
      <c r="P592" s="20"/>
    </row>
    <row r="593" spans="1:16" x14ac:dyDescent="0.25">
      <c r="A593" s="123"/>
      <c r="B593" s="317"/>
      <c r="C593" s="318"/>
      <c r="D593" s="318"/>
      <c r="E593" s="319"/>
      <c r="F593" s="192"/>
      <c r="G593" s="312"/>
      <c r="H593" s="312"/>
      <c r="I593" s="376"/>
      <c r="J593" s="376"/>
      <c r="K593" s="376"/>
      <c r="L593" s="277"/>
      <c r="M593" s="277"/>
      <c r="N593" s="277"/>
    </row>
    <row r="594" spans="1:16" x14ac:dyDescent="0.25">
      <c r="A594" s="243"/>
      <c r="B594" s="284"/>
      <c r="C594" s="285"/>
      <c r="D594" s="285"/>
      <c r="E594" s="286"/>
      <c r="F594" s="193"/>
      <c r="G594" s="277"/>
      <c r="H594" s="277"/>
      <c r="I594" s="193"/>
      <c r="J594" s="193"/>
      <c r="K594" s="193"/>
      <c r="L594" s="277"/>
      <c r="M594" s="277"/>
      <c r="N594" s="277"/>
    </row>
    <row r="595" spans="1:16" x14ac:dyDescent="0.25">
      <c r="A595" s="243"/>
      <c r="B595" s="284"/>
      <c r="C595" s="285"/>
      <c r="D595" s="285"/>
      <c r="E595" s="286"/>
      <c r="F595" s="193"/>
      <c r="G595" s="277"/>
      <c r="H595" s="277"/>
      <c r="I595" s="193"/>
      <c r="J595" s="193"/>
      <c r="K595" s="193"/>
      <c r="L595" s="277"/>
      <c r="M595" s="277"/>
      <c r="N595" s="277"/>
    </row>
    <row r="596" spans="1:16" x14ac:dyDescent="0.25">
      <c r="A596" s="243"/>
      <c r="B596" s="276"/>
      <c r="C596" s="276"/>
      <c r="D596" s="276"/>
      <c r="E596" s="276"/>
      <c r="F596" s="193"/>
      <c r="G596" s="277"/>
      <c r="H596" s="277"/>
      <c r="I596" s="193"/>
      <c r="J596" s="193"/>
      <c r="K596" s="193"/>
      <c r="L596" s="277"/>
      <c r="M596" s="277"/>
      <c r="N596" s="277"/>
      <c r="P596" s="20"/>
    </row>
    <row r="597" spans="1:16" x14ac:dyDescent="0.25">
      <c r="A597" s="243"/>
      <c r="B597" s="276"/>
      <c r="C597" s="276"/>
      <c r="D597" s="276"/>
      <c r="E597" s="276"/>
      <c r="F597" s="193"/>
      <c r="G597" s="277"/>
      <c r="H597" s="277"/>
      <c r="I597" s="193"/>
      <c r="J597" s="193"/>
      <c r="K597" s="193"/>
      <c r="L597" s="277"/>
      <c r="M597" s="277"/>
      <c r="N597" s="277"/>
    </row>
    <row r="598" spans="1:16" x14ac:dyDescent="0.25">
      <c r="A598" s="243"/>
      <c r="B598" s="276"/>
      <c r="C598" s="276"/>
      <c r="D598" s="276"/>
      <c r="E598" s="276"/>
      <c r="F598" s="193"/>
      <c r="G598" s="277"/>
      <c r="H598" s="277"/>
      <c r="I598" s="193"/>
      <c r="J598" s="193"/>
      <c r="K598" s="193"/>
      <c r="L598" s="277"/>
      <c r="M598" s="277"/>
      <c r="N598" s="277"/>
    </row>
    <row r="599" spans="1:16" x14ac:dyDescent="0.25">
      <c r="A599" s="243"/>
      <c r="B599" s="276"/>
      <c r="C599" s="276"/>
      <c r="D599" s="276"/>
      <c r="E599" s="276"/>
      <c r="F599" s="193"/>
      <c r="G599" s="277"/>
      <c r="H599" s="277"/>
      <c r="I599" s="193"/>
      <c r="J599" s="193"/>
      <c r="K599" s="193"/>
      <c r="L599" s="277"/>
      <c r="M599" s="277"/>
      <c r="N599" s="277"/>
    </row>
    <row r="600" spans="1:16" x14ac:dyDescent="0.25">
      <c r="A600" s="243"/>
      <c r="B600" s="276"/>
      <c r="C600" s="276"/>
      <c r="D600" s="276"/>
      <c r="E600" s="276"/>
      <c r="F600" s="193"/>
      <c r="G600" s="277"/>
      <c r="H600" s="277"/>
      <c r="I600" s="193"/>
      <c r="J600" s="193"/>
      <c r="K600" s="193"/>
      <c r="L600" s="277"/>
      <c r="M600" s="277"/>
      <c r="N600" s="277"/>
    </row>
    <row r="601" spans="1:16" x14ac:dyDescent="0.25">
      <c r="A601" s="243"/>
      <c r="B601" s="276"/>
      <c r="C601" s="276"/>
      <c r="D601" s="276"/>
      <c r="E601" s="276"/>
      <c r="F601" s="193"/>
      <c r="G601" s="277"/>
      <c r="H601" s="277"/>
      <c r="I601" s="193"/>
      <c r="J601" s="193"/>
      <c r="K601" s="193"/>
      <c r="L601" s="277"/>
      <c r="M601" s="277"/>
      <c r="N601" s="277"/>
    </row>
    <row r="602" spans="1:16" x14ac:dyDescent="0.25">
      <c r="A602" s="243"/>
      <c r="B602" s="276"/>
      <c r="C602" s="276"/>
      <c r="D602" s="276"/>
      <c r="E602" s="276"/>
      <c r="F602" s="193"/>
      <c r="G602" s="277"/>
      <c r="H602" s="277"/>
      <c r="I602" s="193"/>
      <c r="J602" s="193"/>
      <c r="K602" s="193"/>
      <c r="L602" s="277"/>
      <c r="M602" s="277"/>
      <c r="N602" s="277"/>
    </row>
    <row r="603" spans="1:16" x14ac:dyDescent="0.25">
      <c r="A603" s="243"/>
      <c r="B603" s="276"/>
      <c r="C603" s="276"/>
      <c r="D603" s="276"/>
      <c r="E603" s="276"/>
      <c r="F603" s="193"/>
      <c r="G603" s="277"/>
      <c r="H603" s="277"/>
      <c r="I603" s="193"/>
      <c r="J603" s="193"/>
      <c r="K603" s="193"/>
      <c r="L603" s="277"/>
      <c r="M603" s="277"/>
      <c r="N603" s="277"/>
    </row>
    <row r="604" spans="1:16" x14ac:dyDescent="0.25">
      <c r="A604" s="243"/>
      <c r="B604" s="373"/>
      <c r="C604" s="374"/>
      <c r="D604" s="374"/>
      <c r="E604" s="375"/>
      <c r="F604" s="193"/>
      <c r="G604" s="277"/>
      <c r="H604" s="277"/>
      <c r="I604" s="193"/>
      <c r="J604" s="193"/>
      <c r="K604" s="193"/>
      <c r="L604" s="277"/>
      <c r="M604" s="277"/>
      <c r="N604" s="277"/>
    </row>
    <row r="605" spans="1:16" x14ac:dyDescent="0.25">
      <c r="A605" s="243"/>
      <c r="B605" s="245"/>
      <c r="C605" s="246"/>
      <c r="D605" s="246"/>
      <c r="E605" s="247"/>
      <c r="F605" s="193"/>
      <c r="G605" s="277"/>
      <c r="H605" s="277"/>
      <c r="I605" s="193"/>
      <c r="J605" s="193"/>
      <c r="K605" s="193"/>
      <c r="L605" s="277"/>
      <c r="M605" s="277"/>
      <c r="N605" s="277"/>
    </row>
    <row r="606" spans="1:16" x14ac:dyDescent="0.25">
      <c r="A606" s="243"/>
      <c r="B606" s="245"/>
      <c r="C606" s="246"/>
      <c r="D606" s="246"/>
      <c r="E606" s="247"/>
      <c r="F606" s="193"/>
      <c r="G606" s="277"/>
      <c r="H606" s="277"/>
      <c r="I606" s="193"/>
      <c r="J606" s="193"/>
      <c r="K606" s="193"/>
      <c r="L606" s="277"/>
      <c r="M606" s="277"/>
      <c r="N606" s="277"/>
    </row>
    <row r="607" spans="1:16" x14ac:dyDescent="0.25">
      <c r="A607" s="243"/>
      <c r="B607" s="245"/>
      <c r="C607" s="246"/>
      <c r="D607" s="246"/>
      <c r="E607" s="247"/>
      <c r="F607" s="193"/>
      <c r="G607" s="277"/>
      <c r="H607" s="277"/>
      <c r="I607" s="193"/>
      <c r="J607" s="193"/>
      <c r="K607" s="193"/>
      <c r="L607" s="277"/>
      <c r="M607" s="277"/>
      <c r="N607" s="277"/>
    </row>
    <row r="608" spans="1:16" x14ac:dyDescent="0.25">
      <c r="A608" s="304" t="s">
        <v>64</v>
      </c>
      <c r="B608" s="304"/>
      <c r="C608" s="304"/>
      <c r="D608" s="304"/>
      <c r="E608" s="133"/>
      <c r="F608" s="190"/>
      <c r="G608" s="280"/>
      <c r="H608" s="280"/>
      <c r="I608" s="190"/>
      <c r="J608" s="190"/>
      <c r="K608" s="190"/>
      <c r="L608" s="280"/>
      <c r="M608" s="280"/>
      <c r="N608" s="280"/>
    </row>
    <row r="609" spans="1:14" x14ac:dyDescent="0.25">
      <c r="A609" s="281" t="s">
        <v>631</v>
      </c>
      <c r="B609" s="281"/>
      <c r="C609" s="281"/>
      <c r="D609" s="281"/>
      <c r="E609" s="281"/>
      <c r="F609" s="281"/>
      <c r="G609" s="281"/>
      <c r="H609" s="281"/>
      <c r="I609" s="281"/>
      <c r="J609" s="281"/>
      <c r="K609" s="281"/>
      <c r="L609" s="281"/>
      <c r="M609" s="281"/>
      <c r="N609" s="281"/>
    </row>
    <row r="610" spans="1:14" x14ac:dyDescent="0.25">
      <c r="A610" s="280"/>
      <c r="B610" s="280"/>
      <c r="C610" s="280"/>
      <c r="D610" s="19"/>
      <c r="E610" s="19"/>
      <c r="F610" s="280"/>
      <c r="G610" s="280"/>
      <c r="H610" s="19"/>
      <c r="I610" s="190"/>
      <c r="J610" s="190"/>
      <c r="K610" s="190"/>
      <c r="L610" s="280"/>
      <c r="M610" s="280"/>
      <c r="N610" s="280"/>
    </row>
    <row r="611" spans="1:14" x14ac:dyDescent="0.25">
      <c r="A611" s="283" t="s">
        <v>981</v>
      </c>
      <c r="B611" s="283"/>
      <c r="C611" s="283"/>
      <c r="D611" s="283"/>
      <c r="E611" s="283"/>
      <c r="F611" s="283"/>
      <c r="G611" s="283"/>
      <c r="H611" s="305" t="s">
        <v>25</v>
      </c>
      <c r="I611" s="305"/>
      <c r="J611" s="305"/>
      <c r="K611" s="305"/>
      <c r="L611" s="198">
        <v>7</v>
      </c>
      <c r="M611" s="34"/>
      <c r="N611" s="34"/>
    </row>
    <row r="612" spans="1:14" x14ac:dyDescent="0.25">
      <c r="A612" s="195"/>
      <c r="B612" s="195"/>
      <c r="C612" s="195"/>
      <c r="D612" s="195"/>
      <c r="E612" s="195"/>
      <c r="F612" s="195"/>
      <c r="G612" s="195"/>
      <c r="H612" s="201"/>
      <c r="I612" s="201"/>
      <c r="J612" s="201"/>
      <c r="K612" s="201"/>
      <c r="L612" s="195"/>
      <c r="M612" s="34"/>
      <c r="N612" s="34"/>
    </row>
    <row r="613" spans="1:14" x14ac:dyDescent="0.25">
      <c r="A613" s="195"/>
      <c r="B613" s="195"/>
      <c r="C613" s="195"/>
      <c r="D613" s="195"/>
      <c r="E613" s="195"/>
      <c r="F613" s="195"/>
      <c r="G613" s="195"/>
      <c r="H613" s="201"/>
      <c r="I613" s="201"/>
      <c r="J613" s="201"/>
      <c r="K613" s="201"/>
      <c r="L613" s="195"/>
      <c r="M613" s="34"/>
      <c r="N613" s="34"/>
    </row>
    <row r="614" spans="1:14" x14ac:dyDescent="0.25">
      <c r="A614" s="282"/>
      <c r="B614" s="282"/>
      <c r="C614" s="282"/>
      <c r="D614" s="282"/>
      <c r="E614" s="19"/>
      <c r="F614" s="190"/>
      <c r="G614" s="19"/>
      <c r="H614" s="19"/>
      <c r="I614" s="190"/>
      <c r="J614" s="190"/>
      <c r="K614" s="190"/>
      <c r="L614" s="19"/>
      <c r="M614" s="19"/>
      <c r="N614" s="19"/>
    </row>
    <row r="615" spans="1:14" x14ac:dyDescent="0.25">
      <c r="A615" s="19"/>
      <c r="B615" s="19"/>
      <c r="C615" s="19"/>
      <c r="D615" s="19"/>
      <c r="E615" s="19"/>
      <c r="F615" s="19"/>
      <c r="G615" s="19"/>
      <c r="H615" s="19"/>
      <c r="I615" s="190"/>
      <c r="J615" s="190"/>
      <c r="K615" s="190"/>
      <c r="L615" s="19"/>
      <c r="M615" s="19"/>
      <c r="N615" s="19"/>
    </row>
    <row r="616" spans="1:14" x14ac:dyDescent="0.25">
      <c r="A616" s="280" t="s">
        <v>27</v>
      </c>
      <c r="B616" s="280"/>
      <c r="C616" s="280"/>
      <c r="D616" s="19"/>
      <c r="E616" s="280" t="s">
        <v>1127</v>
      </c>
      <c r="F616" s="280"/>
      <c r="G616" s="280"/>
      <c r="H616" s="19"/>
      <c r="I616" s="190"/>
      <c r="J616" s="190"/>
      <c r="K616" s="190"/>
      <c r="L616" s="280" t="s">
        <v>69</v>
      </c>
      <c r="M616" s="280"/>
      <c r="N616" s="280"/>
    </row>
    <row r="617" spans="1:14" x14ac:dyDescent="0.25">
      <c r="A617" s="280"/>
      <c r="B617" s="280"/>
      <c r="C617" s="280"/>
      <c r="D617" s="19"/>
      <c r="E617" s="280"/>
      <c r="F617" s="280"/>
      <c r="G617" s="280"/>
      <c r="H617" s="19"/>
      <c r="I617" s="190"/>
      <c r="J617" s="190"/>
      <c r="K617" s="190"/>
      <c r="L617" s="280"/>
      <c r="M617" s="280"/>
      <c r="N617" s="280"/>
    </row>
    <row r="618" spans="1:14" x14ac:dyDescent="0.25">
      <c r="A618" s="300"/>
      <c r="B618" s="300"/>
      <c r="C618" s="300"/>
      <c r="D618" s="19"/>
      <c r="E618" s="300"/>
      <c r="F618" s="300"/>
      <c r="G618" s="300"/>
      <c r="H618" s="19"/>
      <c r="I618" s="190"/>
      <c r="J618" s="190"/>
      <c r="K618" s="190"/>
      <c r="L618" s="300"/>
      <c r="M618" s="300"/>
      <c r="N618" s="300"/>
    </row>
    <row r="619" spans="1:14" x14ac:dyDescent="0.25">
      <c r="A619" s="283" t="s">
        <v>3328</v>
      </c>
      <c r="B619" s="283"/>
      <c r="C619" s="283"/>
      <c r="D619" s="19"/>
      <c r="E619" s="283" t="s">
        <v>3634</v>
      </c>
      <c r="F619" s="283"/>
      <c r="G619" s="283"/>
      <c r="H619" s="19"/>
      <c r="I619" s="190"/>
      <c r="J619" s="190"/>
      <c r="K619" s="190"/>
      <c r="L619" s="283" t="s">
        <v>3584</v>
      </c>
      <c r="M619" s="283"/>
      <c r="N619" s="283"/>
    </row>
    <row r="620" spans="1:14" x14ac:dyDescent="0.25">
      <c r="A620" s="195"/>
      <c r="B620" s="195"/>
      <c r="C620" s="195"/>
      <c r="D620" s="19"/>
      <c r="E620" s="195"/>
      <c r="F620" s="195"/>
      <c r="G620" s="195"/>
      <c r="H620" s="19"/>
      <c r="I620" s="190"/>
      <c r="J620" s="190"/>
      <c r="K620" s="190"/>
      <c r="L620" s="195"/>
      <c r="M620" s="195"/>
      <c r="N620" s="195"/>
    </row>
    <row r="622" spans="1:14" x14ac:dyDescent="0.25">
      <c r="A622" s="227"/>
      <c r="B622" s="227"/>
      <c r="C622" s="34"/>
      <c r="D622" s="227"/>
      <c r="E622" s="227"/>
      <c r="F622" s="34"/>
      <c r="G622" s="227"/>
      <c r="H622" s="227"/>
      <c r="I622" s="227"/>
      <c r="J622" s="227"/>
      <c r="K622" s="190"/>
      <c r="L622" s="195"/>
      <c r="M622" s="195"/>
      <c r="N622" s="195"/>
    </row>
    <row r="623" spans="1:14" x14ac:dyDescent="0.25">
      <c r="A623" s="227"/>
      <c r="B623" s="227"/>
      <c r="C623" s="34"/>
      <c r="D623" s="227"/>
      <c r="E623" s="227"/>
      <c r="F623" s="34"/>
      <c r="G623" s="227"/>
      <c r="H623" s="227"/>
      <c r="I623" s="227"/>
      <c r="J623" s="227"/>
      <c r="K623" s="190"/>
      <c r="L623" s="195"/>
      <c r="M623" s="195"/>
      <c r="N623" s="195"/>
    </row>
    <row r="624" spans="1:14" x14ac:dyDescent="0.25">
      <c r="A624" s="227"/>
      <c r="B624" s="227"/>
      <c r="C624" s="34"/>
      <c r="D624" s="227"/>
      <c r="E624" s="227"/>
      <c r="F624" s="34"/>
      <c r="G624" s="227"/>
      <c r="H624" s="227"/>
      <c r="I624" s="227"/>
      <c r="J624" s="227"/>
      <c r="K624" s="190"/>
      <c r="L624" s="195"/>
      <c r="M624" s="195"/>
      <c r="N624" s="195"/>
    </row>
    <row r="625" spans="1:14" x14ac:dyDescent="0.25">
      <c r="A625" s="227"/>
      <c r="B625" s="227"/>
      <c r="C625" s="34"/>
      <c r="D625" s="227"/>
      <c r="E625" s="227"/>
      <c r="F625" s="34"/>
      <c r="G625" s="227"/>
      <c r="H625" s="227"/>
      <c r="I625" s="227"/>
      <c r="J625" s="227"/>
      <c r="K625" s="190"/>
      <c r="L625" s="227"/>
      <c r="M625" s="227"/>
      <c r="N625" s="227"/>
    </row>
    <row r="626" spans="1:14" x14ac:dyDescent="0.25">
      <c r="A626" s="227"/>
      <c r="B626" s="227"/>
      <c r="C626" s="34"/>
      <c r="D626" s="227"/>
      <c r="E626" s="227"/>
      <c r="F626" s="34"/>
      <c r="G626" s="227"/>
      <c r="H626" s="227"/>
      <c r="I626" s="227"/>
      <c r="J626" s="227"/>
      <c r="K626" s="190"/>
      <c r="L626" s="227"/>
      <c r="M626" s="227"/>
      <c r="N626" s="227"/>
    </row>
    <row r="627" spans="1:14" x14ac:dyDescent="0.25">
      <c r="A627" s="227"/>
      <c r="B627" s="227"/>
      <c r="C627" s="34"/>
      <c r="D627" s="227"/>
      <c r="E627" s="227"/>
      <c r="F627" s="34"/>
      <c r="G627" s="227"/>
      <c r="H627" s="227"/>
      <c r="I627" s="227"/>
      <c r="J627" s="227"/>
      <c r="K627" s="190"/>
      <c r="L627" s="227"/>
      <c r="M627" s="227"/>
      <c r="N627" s="227"/>
    </row>
    <row r="628" spans="1:14" x14ac:dyDescent="0.25">
      <c r="A628" s="227"/>
      <c r="B628" s="227"/>
      <c r="C628" s="34"/>
      <c r="D628" s="227"/>
      <c r="E628" s="227"/>
      <c r="F628" s="34"/>
      <c r="G628" s="227"/>
      <c r="H628" s="227"/>
      <c r="I628" s="227"/>
      <c r="J628" s="227"/>
      <c r="K628" s="190"/>
      <c r="L628" s="227"/>
      <c r="M628" s="227"/>
      <c r="N628" s="227"/>
    </row>
    <row r="629" spans="1:14" x14ac:dyDescent="0.25">
      <c r="A629" s="227"/>
      <c r="B629" s="227"/>
      <c r="C629" s="34"/>
      <c r="D629" s="227"/>
      <c r="E629" s="227"/>
      <c r="F629" s="34"/>
      <c r="G629" s="227"/>
      <c r="H629" s="227"/>
      <c r="I629" s="227"/>
      <c r="J629" s="227"/>
      <c r="K629" s="190"/>
      <c r="L629" s="227"/>
      <c r="M629" s="227"/>
      <c r="N629" s="227"/>
    </row>
    <row r="630" spans="1:14" x14ac:dyDescent="0.25">
      <c r="A630" s="195"/>
      <c r="B630" s="195"/>
      <c r="C630" s="195"/>
      <c r="D630" s="19"/>
      <c r="E630" s="195"/>
      <c r="F630" s="195"/>
      <c r="G630" s="195"/>
      <c r="H630" s="19"/>
      <c r="I630" s="190"/>
      <c r="J630" s="190"/>
      <c r="K630" s="190"/>
      <c r="L630" s="195"/>
      <c r="M630" s="195"/>
      <c r="N630" s="195"/>
    </row>
    <row r="634" spans="1:14" ht="15.75" x14ac:dyDescent="0.25">
      <c r="A634" s="293" t="s">
        <v>3402</v>
      </c>
      <c r="B634" s="293"/>
      <c r="C634" s="293"/>
      <c r="D634" s="293"/>
      <c r="E634" s="293"/>
      <c r="F634" s="293"/>
      <c r="G634" s="293"/>
      <c r="H634" s="293"/>
      <c r="I634" s="293"/>
      <c r="J634" s="293"/>
      <c r="K634" s="293"/>
      <c r="L634" s="293"/>
      <c r="M634" s="293"/>
      <c r="N634" s="293"/>
    </row>
    <row r="635" spans="1:14" ht="15.75" x14ac:dyDescent="0.25">
      <c r="A635" s="293" t="s">
        <v>3316</v>
      </c>
      <c r="B635" s="293"/>
      <c r="C635" s="293"/>
      <c r="D635" s="293"/>
      <c r="E635" s="293"/>
      <c r="F635" s="293"/>
      <c r="G635" s="293"/>
      <c r="H635" s="293"/>
      <c r="I635" s="293"/>
      <c r="J635" s="293"/>
      <c r="K635" s="293"/>
      <c r="L635" s="293"/>
      <c r="M635" s="293"/>
      <c r="N635" s="293"/>
    </row>
    <row r="636" spans="1:14" x14ac:dyDescent="0.25">
      <c r="A636" s="294" t="s">
        <v>3327</v>
      </c>
      <c r="B636" s="294"/>
      <c r="C636" s="294"/>
      <c r="D636" s="294"/>
      <c r="E636" s="294"/>
      <c r="F636" s="294"/>
      <c r="G636" s="294"/>
      <c r="H636" s="294"/>
      <c r="I636" s="294"/>
      <c r="J636" s="294"/>
      <c r="K636" s="294"/>
      <c r="L636" s="294"/>
      <c r="M636" s="294"/>
      <c r="N636" s="294"/>
    </row>
    <row r="637" spans="1:14" x14ac:dyDescent="0.25">
      <c r="A637" s="29"/>
      <c r="B637" s="294" t="s">
        <v>0</v>
      </c>
      <c r="C637" s="294"/>
      <c r="D637" s="300" t="s">
        <v>3403</v>
      </c>
      <c r="E637" s="324"/>
      <c r="F637" s="324"/>
      <c r="G637" s="29"/>
      <c r="H637" s="29"/>
      <c r="I637" s="29"/>
      <c r="J637" s="29"/>
      <c r="K637" s="29"/>
    </row>
    <row r="639" spans="1:14" x14ac:dyDescent="0.25">
      <c r="A639" s="131" t="s">
        <v>66</v>
      </c>
      <c r="B639" s="296" t="s">
        <v>1</v>
      </c>
      <c r="C639" s="297"/>
      <c r="D639" s="297"/>
      <c r="E639" s="297"/>
      <c r="F639" s="131" t="s">
        <v>2</v>
      </c>
      <c r="G639" s="296" t="s">
        <v>3</v>
      </c>
      <c r="H639" s="298"/>
      <c r="I639" s="278" t="s">
        <v>4</v>
      </c>
      <c r="J639" s="278"/>
      <c r="K639" s="278"/>
      <c r="L639" s="296" t="s">
        <v>5</v>
      </c>
      <c r="M639" s="297"/>
      <c r="N639" s="298"/>
    </row>
    <row r="640" spans="1:14" x14ac:dyDescent="0.25">
      <c r="A640" s="132" t="s">
        <v>67</v>
      </c>
      <c r="B640" s="377"/>
      <c r="C640" s="280"/>
      <c r="D640" s="280"/>
      <c r="E640" s="280"/>
      <c r="F640" s="259"/>
      <c r="G640" s="299"/>
      <c r="H640" s="301"/>
      <c r="I640" s="198" t="s">
        <v>6</v>
      </c>
      <c r="J640" s="198" t="s">
        <v>7</v>
      </c>
      <c r="K640" s="198" t="s">
        <v>8</v>
      </c>
      <c r="L640" s="299"/>
      <c r="M640" s="300"/>
      <c r="N640" s="301"/>
    </row>
    <row r="641" spans="1:14" x14ac:dyDescent="0.25">
      <c r="A641" s="155">
        <v>3940</v>
      </c>
      <c r="B641" s="156" t="s">
        <v>3404</v>
      </c>
      <c r="C641" s="133"/>
      <c r="D641" s="133"/>
      <c r="E641" s="157"/>
      <c r="F641" s="205" t="s">
        <v>2103</v>
      </c>
      <c r="G641" s="277" t="s">
        <v>2104</v>
      </c>
      <c r="H641" s="277"/>
      <c r="I641" s="378" t="s">
        <v>9</v>
      </c>
      <c r="J641" s="379"/>
      <c r="K641" s="379"/>
      <c r="L641" s="277"/>
      <c r="M641" s="277"/>
      <c r="N641" s="277"/>
    </row>
    <row r="642" spans="1:14" x14ac:dyDescent="0.25">
      <c r="A642" s="155">
        <v>3941</v>
      </c>
      <c r="B642" s="308" t="s">
        <v>202</v>
      </c>
      <c r="C642" s="309"/>
      <c r="D642" s="309"/>
      <c r="E642" s="310"/>
      <c r="F642" s="223"/>
      <c r="G642" s="307" t="s">
        <v>2105</v>
      </c>
      <c r="H642" s="307"/>
      <c r="I642" s="380"/>
      <c r="J642" s="277"/>
      <c r="K642" s="277"/>
      <c r="L642" s="277"/>
      <c r="M642" s="277"/>
      <c r="N642" s="277"/>
    </row>
    <row r="643" spans="1:14" x14ac:dyDescent="0.25">
      <c r="A643" s="158">
        <v>3942</v>
      </c>
      <c r="B643" s="381" t="s">
        <v>201</v>
      </c>
      <c r="C643" s="381"/>
      <c r="D643" s="381"/>
      <c r="E643" s="381"/>
      <c r="F643" s="223"/>
      <c r="G643" s="307" t="s">
        <v>2107</v>
      </c>
      <c r="H643" s="307"/>
      <c r="I643" s="380"/>
      <c r="J643" s="277"/>
      <c r="K643" s="277"/>
      <c r="L643" s="277"/>
      <c r="M643" s="277"/>
      <c r="N643" s="277"/>
    </row>
    <row r="644" spans="1:14" x14ac:dyDescent="0.25">
      <c r="A644" s="243">
        <v>245</v>
      </c>
      <c r="B644" s="284" t="s">
        <v>2780</v>
      </c>
      <c r="C644" s="285"/>
      <c r="D644" s="285"/>
      <c r="E644" s="286"/>
      <c r="F644" s="193"/>
      <c r="G644" s="277"/>
      <c r="H644" s="277"/>
      <c r="I644" s="378" t="s">
        <v>9</v>
      </c>
      <c r="J644" s="379"/>
      <c r="K644" s="379"/>
      <c r="L644" s="277"/>
      <c r="M644" s="277"/>
      <c r="N644" s="277"/>
    </row>
    <row r="645" spans="1:14" x14ac:dyDescent="0.25">
      <c r="A645" s="123"/>
      <c r="B645" s="317"/>
      <c r="C645" s="318"/>
      <c r="D645" s="318"/>
      <c r="E645" s="319"/>
      <c r="F645" s="192"/>
      <c r="G645" s="312"/>
      <c r="H645" s="312"/>
      <c r="I645" s="376"/>
      <c r="J645" s="376"/>
      <c r="K645" s="376"/>
      <c r="L645" s="277"/>
      <c r="M645" s="277"/>
      <c r="N645" s="290"/>
    </row>
    <row r="646" spans="1:14" x14ac:dyDescent="0.25">
      <c r="A646" s="123"/>
      <c r="B646" s="317"/>
      <c r="C646" s="318"/>
      <c r="D646" s="318"/>
      <c r="E646" s="319"/>
      <c r="F646" s="192"/>
      <c r="G646" s="312"/>
      <c r="H646" s="312"/>
      <c r="I646" s="376"/>
      <c r="J646" s="376"/>
      <c r="K646" s="376"/>
      <c r="L646" s="277"/>
      <c r="M646" s="277"/>
      <c r="N646" s="277"/>
    </row>
    <row r="647" spans="1:14" x14ac:dyDescent="0.25">
      <c r="A647" s="243"/>
      <c r="B647" s="284"/>
      <c r="C647" s="285"/>
      <c r="D647" s="285"/>
      <c r="E647" s="286"/>
      <c r="F647" s="193"/>
      <c r="G647" s="277"/>
      <c r="H647" s="277"/>
      <c r="I647" s="193"/>
      <c r="J647" s="193"/>
      <c r="K647" s="193"/>
      <c r="L647" s="277"/>
      <c r="M647" s="277"/>
      <c r="N647" s="277"/>
    </row>
    <row r="648" spans="1:14" x14ac:dyDescent="0.25">
      <c r="A648" s="243"/>
      <c r="B648" s="284"/>
      <c r="C648" s="285"/>
      <c r="D648" s="285"/>
      <c r="E648" s="286"/>
      <c r="F648" s="193"/>
      <c r="G648" s="277"/>
      <c r="H648" s="277"/>
      <c r="I648" s="193"/>
      <c r="J648" s="193"/>
      <c r="K648" s="193"/>
      <c r="L648" s="277"/>
      <c r="M648" s="277"/>
      <c r="N648" s="277"/>
    </row>
    <row r="649" spans="1:14" x14ac:dyDescent="0.25">
      <c r="A649" s="243"/>
      <c r="B649" s="276"/>
      <c r="C649" s="276"/>
      <c r="D649" s="276"/>
      <c r="E649" s="276"/>
      <c r="F649" s="193"/>
      <c r="G649" s="277"/>
      <c r="H649" s="277"/>
      <c r="I649" s="193"/>
      <c r="J649" s="193"/>
      <c r="K649" s="193"/>
      <c r="L649" s="277"/>
      <c r="M649" s="277"/>
      <c r="N649" s="277"/>
    </row>
    <row r="650" spans="1:14" x14ac:dyDescent="0.25">
      <c r="A650" s="243"/>
      <c r="B650" s="276"/>
      <c r="C650" s="276"/>
      <c r="D650" s="276"/>
      <c r="E650" s="276"/>
      <c r="F650" s="193"/>
      <c r="G650" s="277"/>
      <c r="H650" s="277"/>
      <c r="I650" s="193"/>
      <c r="J650" s="193"/>
      <c r="K650" s="193"/>
      <c r="L650" s="277"/>
      <c r="M650" s="277"/>
      <c r="N650" s="277"/>
    </row>
    <row r="651" spans="1:14" x14ac:dyDescent="0.25">
      <c r="A651" s="243"/>
      <c r="B651" s="276"/>
      <c r="C651" s="276"/>
      <c r="D651" s="276"/>
      <c r="E651" s="276"/>
      <c r="F651" s="193"/>
      <c r="G651" s="277"/>
      <c r="H651" s="277"/>
      <c r="I651" s="193"/>
      <c r="J651" s="193"/>
      <c r="K651" s="193"/>
      <c r="L651" s="277"/>
      <c r="M651" s="277"/>
      <c r="N651" s="277"/>
    </row>
    <row r="652" spans="1:14" x14ac:dyDescent="0.25">
      <c r="A652" s="243"/>
      <c r="B652" s="276"/>
      <c r="C652" s="276"/>
      <c r="D652" s="276"/>
      <c r="E652" s="276"/>
      <c r="F652" s="193"/>
      <c r="G652" s="277"/>
      <c r="H652" s="277"/>
      <c r="I652" s="193"/>
      <c r="J652" s="193"/>
      <c r="K652" s="193"/>
      <c r="L652" s="277"/>
      <c r="M652" s="277"/>
      <c r="N652" s="277"/>
    </row>
    <row r="653" spans="1:14" x14ac:dyDescent="0.25">
      <c r="A653" s="243"/>
      <c r="B653" s="276"/>
      <c r="C653" s="276"/>
      <c r="D653" s="276"/>
      <c r="E653" s="276"/>
      <c r="F653" s="193"/>
      <c r="G653" s="277"/>
      <c r="H653" s="277"/>
      <c r="I653" s="193"/>
      <c r="J653" s="193"/>
      <c r="K653" s="193"/>
      <c r="L653" s="277"/>
      <c r="M653" s="277"/>
      <c r="N653" s="277"/>
    </row>
    <row r="654" spans="1:14" x14ac:dyDescent="0.25">
      <c r="A654" s="243"/>
      <c r="B654" s="276"/>
      <c r="C654" s="276"/>
      <c r="D654" s="276"/>
      <c r="E654" s="276"/>
      <c r="F654" s="193"/>
      <c r="G654" s="277"/>
      <c r="H654" s="277"/>
      <c r="I654" s="193"/>
      <c r="J654" s="193"/>
      <c r="K654" s="193"/>
      <c r="L654" s="277"/>
      <c r="M654" s="277"/>
      <c r="N654" s="277"/>
    </row>
    <row r="655" spans="1:14" x14ac:dyDescent="0.25">
      <c r="A655" s="243"/>
      <c r="B655" s="276"/>
      <c r="C655" s="276"/>
      <c r="D655" s="276"/>
      <c r="E655" s="276"/>
      <c r="F655" s="193"/>
      <c r="G655" s="277"/>
      <c r="H655" s="277"/>
      <c r="I655" s="193"/>
      <c r="J655" s="193"/>
      <c r="K655" s="193"/>
      <c r="L655" s="277"/>
      <c r="M655" s="277"/>
      <c r="N655" s="277"/>
    </row>
    <row r="656" spans="1:14" x14ac:dyDescent="0.25">
      <c r="A656" s="243"/>
      <c r="B656" s="276"/>
      <c r="C656" s="276"/>
      <c r="D656" s="276"/>
      <c r="E656" s="276"/>
      <c r="F656" s="193"/>
      <c r="G656" s="277"/>
      <c r="H656" s="277"/>
      <c r="I656" s="193"/>
      <c r="J656" s="193"/>
      <c r="K656" s="193"/>
      <c r="L656" s="277"/>
      <c r="M656" s="277"/>
      <c r="N656" s="277"/>
    </row>
    <row r="657" spans="1:14" x14ac:dyDescent="0.25">
      <c r="A657" s="243"/>
      <c r="B657" s="373"/>
      <c r="C657" s="374"/>
      <c r="D657" s="374"/>
      <c r="E657" s="375"/>
      <c r="F657" s="193"/>
      <c r="G657" s="277"/>
      <c r="H657" s="277"/>
      <c r="I657" s="193"/>
      <c r="J657" s="193"/>
      <c r="K657" s="193"/>
      <c r="L657" s="277"/>
      <c r="M657" s="277"/>
      <c r="N657" s="277"/>
    </row>
    <row r="658" spans="1:14" x14ac:dyDescent="0.25">
      <c r="A658" s="243"/>
      <c r="B658" s="245"/>
      <c r="C658" s="246"/>
      <c r="D658" s="246"/>
      <c r="E658" s="247"/>
      <c r="F658" s="193"/>
      <c r="G658" s="277"/>
      <c r="H658" s="277"/>
      <c r="I658" s="193"/>
      <c r="J658" s="193"/>
      <c r="K658" s="193"/>
      <c r="L658" s="277"/>
      <c r="M658" s="277"/>
      <c r="N658" s="277"/>
    </row>
    <row r="659" spans="1:14" x14ac:dyDescent="0.25">
      <c r="A659" s="243"/>
      <c r="B659" s="245"/>
      <c r="C659" s="246"/>
      <c r="D659" s="246"/>
      <c r="E659" s="247"/>
      <c r="F659" s="193"/>
      <c r="G659" s="277"/>
      <c r="H659" s="277"/>
      <c r="I659" s="193"/>
      <c r="J659" s="193"/>
      <c r="K659" s="193"/>
      <c r="L659" s="277"/>
      <c r="M659" s="277"/>
      <c r="N659" s="277"/>
    </row>
    <row r="660" spans="1:14" x14ac:dyDescent="0.25">
      <c r="A660" s="243"/>
      <c r="B660" s="245"/>
      <c r="C660" s="246"/>
      <c r="D660" s="246"/>
      <c r="E660" s="247"/>
      <c r="F660" s="193"/>
      <c r="G660" s="277"/>
      <c r="H660" s="277"/>
      <c r="I660" s="193"/>
      <c r="J660" s="193"/>
      <c r="K660" s="193"/>
      <c r="L660" s="277"/>
      <c r="M660" s="277"/>
      <c r="N660" s="277"/>
    </row>
    <row r="661" spans="1:14" x14ac:dyDescent="0.25">
      <c r="A661" s="304" t="s">
        <v>64</v>
      </c>
      <c r="B661" s="304"/>
      <c r="C661" s="304"/>
      <c r="D661" s="304"/>
      <c r="E661" s="133"/>
      <c r="F661" s="190"/>
      <c r="G661" s="280"/>
      <c r="H661" s="280"/>
      <c r="I661" s="190"/>
      <c r="J661" s="190"/>
      <c r="K661" s="190"/>
      <c r="L661" s="280"/>
      <c r="M661" s="280"/>
      <c r="N661" s="280"/>
    </row>
    <row r="662" spans="1:14" x14ac:dyDescent="0.25">
      <c r="A662" s="281" t="s">
        <v>631</v>
      </c>
      <c r="B662" s="281"/>
      <c r="C662" s="281"/>
      <c r="D662" s="281"/>
      <c r="E662" s="281"/>
      <c r="F662" s="281"/>
      <c r="G662" s="281"/>
      <c r="H662" s="281"/>
      <c r="I662" s="281"/>
      <c r="J662" s="281"/>
      <c r="K662" s="281"/>
      <c r="L662" s="281"/>
      <c r="M662" s="281"/>
      <c r="N662" s="281"/>
    </row>
    <row r="663" spans="1:14" x14ac:dyDescent="0.25">
      <c r="A663" s="280"/>
      <c r="B663" s="280"/>
      <c r="C663" s="280"/>
      <c r="D663" s="19"/>
      <c r="E663" s="19"/>
      <c r="F663" s="280"/>
      <c r="G663" s="280"/>
      <c r="H663" s="19"/>
      <c r="I663" s="190"/>
      <c r="J663" s="190"/>
      <c r="K663" s="190"/>
      <c r="L663" s="280"/>
      <c r="M663" s="280"/>
      <c r="N663" s="280"/>
    </row>
    <row r="664" spans="1:14" x14ac:dyDescent="0.25">
      <c r="A664" s="283" t="s">
        <v>981</v>
      </c>
      <c r="B664" s="283"/>
      <c r="C664" s="283"/>
      <c r="D664" s="283"/>
      <c r="E664" s="283"/>
      <c r="F664" s="283"/>
      <c r="G664" s="283"/>
      <c r="H664" s="305" t="s">
        <v>25</v>
      </c>
      <c r="I664" s="305"/>
      <c r="J664" s="305"/>
      <c r="K664" s="305"/>
      <c r="L664" s="198">
        <v>4</v>
      </c>
      <c r="M664" s="34"/>
      <c r="N664" s="34"/>
    </row>
    <row r="665" spans="1:14" x14ac:dyDescent="0.25">
      <c r="A665" s="195"/>
      <c r="B665" s="195"/>
      <c r="C665" s="195"/>
      <c r="D665" s="195"/>
      <c r="E665" s="195"/>
      <c r="F665" s="195"/>
      <c r="G665" s="195"/>
      <c r="H665" s="201"/>
      <c r="I665" s="201"/>
      <c r="J665" s="201"/>
      <c r="K665" s="201"/>
      <c r="L665" s="195"/>
      <c r="M665" s="34"/>
      <c r="N665" s="34"/>
    </row>
    <row r="666" spans="1:14" x14ac:dyDescent="0.25">
      <c r="A666" s="195"/>
      <c r="B666" s="195"/>
      <c r="C666" s="195"/>
      <c r="D666" s="195"/>
      <c r="E666" s="195"/>
      <c r="F666" s="195"/>
      <c r="G666" s="195"/>
      <c r="H666" s="201"/>
      <c r="I666" s="201"/>
      <c r="J666" s="201"/>
      <c r="K666" s="201"/>
      <c r="L666" s="195"/>
      <c r="M666" s="34"/>
      <c r="N666" s="34"/>
    </row>
    <row r="667" spans="1:14" x14ac:dyDescent="0.25">
      <c r="A667" s="282"/>
      <c r="B667" s="282"/>
      <c r="C667" s="282"/>
      <c r="D667" s="282"/>
      <c r="E667" s="19"/>
      <c r="F667" s="190"/>
      <c r="G667" s="19"/>
      <c r="H667" s="19"/>
      <c r="I667" s="190"/>
      <c r="J667" s="190"/>
      <c r="K667" s="190"/>
      <c r="L667" s="19"/>
      <c r="M667" s="19"/>
      <c r="N667" s="19"/>
    </row>
    <row r="668" spans="1:14" x14ac:dyDescent="0.25">
      <c r="A668" s="19"/>
      <c r="B668" s="19"/>
      <c r="C668" s="19"/>
      <c r="D668" s="19"/>
      <c r="E668" s="19"/>
      <c r="F668" s="19"/>
      <c r="G668" s="19"/>
      <c r="H668" s="19"/>
      <c r="I668" s="190"/>
      <c r="J668" s="190"/>
      <c r="K668" s="190"/>
      <c r="L668" s="19"/>
      <c r="M668" s="19"/>
      <c r="N668" s="19"/>
    </row>
    <row r="669" spans="1:14" x14ac:dyDescent="0.25">
      <c r="A669" s="280" t="s">
        <v>27</v>
      </c>
      <c r="B669" s="280"/>
      <c r="C669" s="280"/>
      <c r="D669" s="19"/>
      <c r="E669" s="280" t="s">
        <v>1127</v>
      </c>
      <c r="F669" s="280"/>
      <c r="G669" s="280"/>
      <c r="H669" s="19"/>
      <c r="I669" s="190"/>
      <c r="J669" s="190"/>
      <c r="K669" s="190"/>
      <c r="L669" s="280" t="s">
        <v>69</v>
      </c>
      <c r="M669" s="280"/>
      <c r="N669" s="280"/>
    </row>
    <row r="670" spans="1:14" x14ac:dyDescent="0.25">
      <c r="A670" s="280"/>
      <c r="B670" s="280"/>
      <c r="C670" s="280"/>
      <c r="D670" s="19"/>
      <c r="E670" s="280"/>
      <c r="F670" s="280"/>
      <c r="G670" s="280"/>
      <c r="H670" s="19"/>
      <c r="I670" s="190"/>
      <c r="J670" s="190"/>
      <c r="K670" s="190"/>
      <c r="L670" s="280"/>
      <c r="M670" s="280"/>
      <c r="N670" s="280"/>
    </row>
    <row r="671" spans="1:14" x14ac:dyDescent="0.25">
      <c r="A671" s="300"/>
      <c r="B671" s="300"/>
      <c r="C671" s="300"/>
      <c r="D671" s="19"/>
      <c r="E671" s="300"/>
      <c r="F671" s="300"/>
      <c r="G671" s="300"/>
      <c r="H671" s="19"/>
      <c r="I671" s="190"/>
      <c r="J671" s="190"/>
      <c r="K671" s="190"/>
      <c r="L671" s="300"/>
      <c r="M671" s="300"/>
      <c r="N671" s="300"/>
    </row>
    <row r="672" spans="1:14" x14ac:dyDescent="0.25">
      <c r="A672" s="283" t="s">
        <v>3328</v>
      </c>
      <c r="B672" s="283"/>
      <c r="C672" s="283"/>
      <c r="D672" s="19"/>
      <c r="E672" s="283" t="s">
        <v>3634</v>
      </c>
      <c r="F672" s="283"/>
      <c r="G672" s="283"/>
      <c r="H672" s="19"/>
      <c r="I672" s="190"/>
      <c r="J672" s="190"/>
      <c r="K672" s="190"/>
      <c r="L672" s="283" t="s">
        <v>3584</v>
      </c>
      <c r="M672" s="283"/>
      <c r="N672" s="283"/>
    </row>
    <row r="673" spans="1:14" x14ac:dyDescent="0.25">
      <c r="A673" s="195"/>
      <c r="B673" s="195"/>
      <c r="C673" s="195"/>
      <c r="D673" s="19"/>
      <c r="E673" s="195"/>
      <c r="F673" s="195"/>
      <c r="G673" s="195"/>
      <c r="H673" s="19"/>
      <c r="I673" s="190"/>
      <c r="J673" s="190"/>
      <c r="K673" s="190"/>
      <c r="L673" s="195"/>
      <c r="M673" s="195"/>
      <c r="N673" s="195"/>
    </row>
    <row r="686" spans="1:14" ht="15.75" x14ac:dyDescent="0.25">
      <c r="A686" s="293" t="s">
        <v>3402</v>
      </c>
      <c r="B686" s="293"/>
      <c r="C686" s="293"/>
      <c r="D686" s="293"/>
      <c r="E686" s="293"/>
      <c r="F686" s="293"/>
      <c r="G686" s="293"/>
      <c r="H686" s="293"/>
      <c r="I686" s="293"/>
      <c r="J686" s="293"/>
      <c r="K686" s="293"/>
      <c r="L686" s="293"/>
      <c r="M686" s="293"/>
      <c r="N686" s="293"/>
    </row>
    <row r="687" spans="1:14" ht="15.75" x14ac:dyDescent="0.25">
      <c r="A687" s="293" t="s">
        <v>3316</v>
      </c>
      <c r="B687" s="293"/>
      <c r="C687" s="293"/>
      <c r="D687" s="293"/>
      <c r="E687" s="293"/>
      <c r="F687" s="293"/>
      <c r="G687" s="293"/>
      <c r="H687" s="293"/>
      <c r="I687" s="293"/>
      <c r="J687" s="293"/>
      <c r="K687" s="293"/>
      <c r="L687" s="293"/>
      <c r="M687" s="293"/>
      <c r="N687" s="293"/>
    </row>
    <row r="688" spans="1:14" x14ac:dyDescent="0.25">
      <c r="A688" s="294" t="s">
        <v>3327</v>
      </c>
      <c r="B688" s="294"/>
      <c r="C688" s="294"/>
      <c r="D688" s="294"/>
      <c r="E688" s="294"/>
      <c r="F688" s="294"/>
      <c r="G688" s="294"/>
      <c r="H688" s="294"/>
      <c r="I688" s="294"/>
      <c r="J688" s="294"/>
      <c r="K688" s="294"/>
      <c r="L688" s="294"/>
      <c r="M688" s="294"/>
      <c r="N688" s="294"/>
    </row>
    <row r="689" spans="1:14" x14ac:dyDescent="0.25">
      <c r="A689" s="29"/>
      <c r="B689" s="294" t="s">
        <v>0</v>
      </c>
      <c r="C689" s="294"/>
      <c r="D689" s="300" t="s">
        <v>3405</v>
      </c>
      <c r="E689" s="324"/>
      <c r="F689" s="324"/>
      <c r="G689" s="29"/>
      <c r="H689" s="29"/>
      <c r="I689" s="29"/>
      <c r="J689" s="29"/>
      <c r="K689" s="29"/>
    </row>
    <row r="691" spans="1:14" x14ac:dyDescent="0.25">
      <c r="A691" s="131" t="s">
        <v>66</v>
      </c>
      <c r="B691" s="296" t="s">
        <v>1</v>
      </c>
      <c r="C691" s="297"/>
      <c r="D691" s="297"/>
      <c r="E691" s="297"/>
      <c r="F691" s="131" t="s">
        <v>2</v>
      </c>
      <c r="G691" s="296" t="s">
        <v>3</v>
      </c>
      <c r="H691" s="298"/>
      <c r="I691" s="278" t="s">
        <v>4</v>
      </c>
      <c r="J691" s="278"/>
      <c r="K691" s="278"/>
      <c r="L691" s="296" t="s">
        <v>5</v>
      </c>
      <c r="M691" s="297"/>
      <c r="N691" s="298"/>
    </row>
    <row r="692" spans="1:14" x14ac:dyDescent="0.25">
      <c r="A692" s="132" t="s">
        <v>67</v>
      </c>
      <c r="B692" s="377"/>
      <c r="C692" s="280"/>
      <c r="D692" s="280"/>
      <c r="E692" s="280"/>
      <c r="F692" s="259"/>
      <c r="G692" s="299"/>
      <c r="H692" s="301"/>
      <c r="I692" s="198" t="s">
        <v>6</v>
      </c>
      <c r="J692" s="198" t="s">
        <v>7</v>
      </c>
      <c r="K692" s="198" t="s">
        <v>8</v>
      </c>
      <c r="L692" s="299"/>
      <c r="M692" s="300"/>
      <c r="N692" s="301"/>
    </row>
    <row r="693" spans="1:14" x14ac:dyDescent="0.25">
      <c r="A693" s="155">
        <v>4917</v>
      </c>
      <c r="B693" s="156" t="s">
        <v>3272</v>
      </c>
      <c r="C693" s="133"/>
      <c r="D693" s="133"/>
      <c r="E693" s="157"/>
      <c r="F693" s="250" t="s">
        <v>3273</v>
      </c>
      <c r="G693" s="277" t="s">
        <v>3274</v>
      </c>
      <c r="H693" s="277"/>
      <c r="I693" s="378" t="s">
        <v>9</v>
      </c>
      <c r="J693" s="379"/>
      <c r="K693" s="379"/>
      <c r="L693" s="277"/>
      <c r="M693" s="277"/>
      <c r="N693" s="277"/>
    </row>
    <row r="694" spans="1:14" x14ac:dyDescent="0.25">
      <c r="A694" s="155">
        <v>4918</v>
      </c>
      <c r="B694" s="308" t="s">
        <v>2898</v>
      </c>
      <c r="C694" s="309"/>
      <c r="D694" s="309"/>
      <c r="E694" s="310"/>
      <c r="F694" s="223" t="s">
        <v>3275</v>
      </c>
      <c r="G694" s="382" t="s">
        <v>3406</v>
      </c>
      <c r="H694" s="307"/>
      <c r="I694" s="380"/>
      <c r="J694" s="277"/>
      <c r="K694" s="277"/>
      <c r="L694" s="277"/>
      <c r="M694" s="277"/>
      <c r="N694" s="277"/>
    </row>
    <row r="695" spans="1:14" x14ac:dyDescent="0.25">
      <c r="A695" s="158">
        <v>4919</v>
      </c>
      <c r="B695" s="381" t="s">
        <v>2900</v>
      </c>
      <c r="C695" s="381"/>
      <c r="D695" s="381"/>
      <c r="E695" s="381"/>
      <c r="F695" s="223"/>
      <c r="G695" s="307" t="s">
        <v>3277</v>
      </c>
      <c r="H695" s="307"/>
      <c r="I695" s="380"/>
      <c r="J695" s="277"/>
      <c r="K695" s="277"/>
      <c r="L695" s="277"/>
      <c r="M695" s="277"/>
      <c r="N695" s="277"/>
    </row>
    <row r="696" spans="1:14" x14ac:dyDescent="0.25">
      <c r="A696" s="243">
        <v>4920</v>
      </c>
      <c r="B696" s="284" t="s">
        <v>2961</v>
      </c>
      <c r="C696" s="285"/>
      <c r="D696" s="285"/>
      <c r="E696" s="286"/>
      <c r="F696" s="193"/>
      <c r="G696" s="277" t="s">
        <v>3278</v>
      </c>
      <c r="H696" s="277"/>
      <c r="I696" s="378" t="s">
        <v>9</v>
      </c>
      <c r="J696" s="379"/>
      <c r="K696" s="379"/>
      <c r="L696" s="277"/>
      <c r="M696" s="277"/>
      <c r="N696" s="277"/>
    </row>
    <row r="697" spans="1:14" x14ac:dyDescent="0.25">
      <c r="A697" s="123"/>
      <c r="B697" s="317"/>
      <c r="C697" s="318"/>
      <c r="D697" s="318"/>
      <c r="E697" s="319"/>
      <c r="F697" s="192"/>
      <c r="G697" s="312"/>
      <c r="H697" s="312"/>
      <c r="I697" s="376"/>
      <c r="J697" s="376"/>
      <c r="K697" s="376"/>
      <c r="L697" s="277"/>
      <c r="M697" s="277"/>
      <c r="N697" s="290"/>
    </row>
    <row r="698" spans="1:14" x14ac:dyDescent="0.25">
      <c r="A698" s="123"/>
      <c r="B698" s="317"/>
      <c r="C698" s="318"/>
      <c r="D698" s="318"/>
      <c r="E698" s="319"/>
      <c r="F698" s="192"/>
      <c r="G698" s="312"/>
      <c r="H698" s="312"/>
      <c r="I698" s="376"/>
      <c r="J698" s="376"/>
      <c r="K698" s="376"/>
      <c r="L698" s="277"/>
      <c r="M698" s="277"/>
      <c r="N698" s="277"/>
    </row>
    <row r="699" spans="1:14" x14ac:dyDescent="0.25">
      <c r="A699" s="243"/>
      <c r="B699" s="284"/>
      <c r="C699" s="285"/>
      <c r="D699" s="285"/>
      <c r="E699" s="286"/>
      <c r="F699" s="193"/>
      <c r="G699" s="277"/>
      <c r="H699" s="277"/>
      <c r="I699" s="193"/>
      <c r="J699" s="193"/>
      <c r="K699" s="193"/>
      <c r="L699" s="277"/>
      <c r="M699" s="277"/>
      <c r="N699" s="277"/>
    </row>
    <row r="700" spans="1:14" x14ac:dyDescent="0.25">
      <c r="A700" s="243"/>
      <c r="B700" s="284"/>
      <c r="C700" s="285"/>
      <c r="D700" s="285"/>
      <c r="E700" s="286"/>
      <c r="F700" s="193"/>
      <c r="G700" s="277"/>
      <c r="H700" s="277"/>
      <c r="I700" s="193"/>
      <c r="J700" s="193"/>
      <c r="K700" s="193"/>
      <c r="L700" s="277"/>
      <c r="M700" s="277"/>
      <c r="N700" s="277"/>
    </row>
    <row r="701" spans="1:14" x14ac:dyDescent="0.25">
      <c r="A701" s="243"/>
      <c r="B701" s="276"/>
      <c r="C701" s="276"/>
      <c r="D701" s="276"/>
      <c r="E701" s="276"/>
      <c r="F701" s="193"/>
      <c r="G701" s="277"/>
      <c r="H701" s="277"/>
      <c r="I701" s="193"/>
      <c r="J701" s="193"/>
      <c r="K701" s="193"/>
      <c r="L701" s="277"/>
      <c r="M701" s="277"/>
      <c r="N701" s="277"/>
    </row>
    <row r="702" spans="1:14" x14ac:dyDescent="0.25">
      <c r="A702" s="243"/>
      <c r="B702" s="276"/>
      <c r="C702" s="276"/>
      <c r="D702" s="276"/>
      <c r="E702" s="276"/>
      <c r="F702" s="193"/>
      <c r="G702" s="277"/>
      <c r="H702" s="277"/>
      <c r="I702" s="193"/>
      <c r="J702" s="193"/>
      <c r="K702" s="193"/>
      <c r="L702" s="277"/>
      <c r="M702" s="277"/>
      <c r="N702" s="277"/>
    </row>
    <row r="703" spans="1:14" x14ac:dyDescent="0.25">
      <c r="A703" s="243"/>
      <c r="B703" s="276"/>
      <c r="C703" s="276"/>
      <c r="D703" s="276"/>
      <c r="E703" s="276"/>
      <c r="F703" s="193"/>
      <c r="G703" s="277"/>
      <c r="H703" s="277"/>
      <c r="I703" s="193"/>
      <c r="J703" s="193"/>
      <c r="K703" s="193"/>
      <c r="L703" s="277"/>
      <c r="M703" s="277"/>
      <c r="N703" s="277"/>
    </row>
    <row r="704" spans="1:14" x14ac:dyDescent="0.25">
      <c r="A704" s="243"/>
      <c r="B704" s="276"/>
      <c r="C704" s="276"/>
      <c r="D704" s="276"/>
      <c r="E704" s="276"/>
      <c r="F704" s="193"/>
      <c r="G704" s="277"/>
      <c r="H704" s="277"/>
      <c r="I704" s="193"/>
      <c r="J704" s="193"/>
      <c r="K704" s="193"/>
      <c r="L704" s="277"/>
      <c r="M704" s="277"/>
      <c r="N704" s="277"/>
    </row>
    <row r="705" spans="1:14" x14ac:dyDescent="0.25">
      <c r="A705" s="243"/>
      <c r="B705" s="276"/>
      <c r="C705" s="276"/>
      <c r="D705" s="276"/>
      <c r="E705" s="276"/>
      <c r="F705" s="193"/>
      <c r="G705" s="277"/>
      <c r="H705" s="277"/>
      <c r="I705" s="193"/>
      <c r="J705" s="193"/>
      <c r="K705" s="193"/>
      <c r="L705" s="277"/>
      <c r="M705" s="277"/>
      <c r="N705" s="277"/>
    </row>
    <row r="706" spans="1:14" x14ac:dyDescent="0.25">
      <c r="A706" s="243"/>
      <c r="B706" s="276"/>
      <c r="C706" s="276"/>
      <c r="D706" s="276"/>
      <c r="E706" s="276"/>
      <c r="F706" s="193"/>
      <c r="G706" s="277"/>
      <c r="H706" s="277"/>
      <c r="I706" s="193"/>
      <c r="J706" s="193"/>
      <c r="K706" s="193"/>
      <c r="L706" s="277"/>
      <c r="M706" s="277"/>
      <c r="N706" s="277"/>
    </row>
    <row r="707" spans="1:14" x14ac:dyDescent="0.25">
      <c r="A707" s="243"/>
      <c r="B707" s="276"/>
      <c r="C707" s="276"/>
      <c r="D707" s="276"/>
      <c r="E707" s="276"/>
      <c r="F707" s="193"/>
      <c r="G707" s="277"/>
      <c r="H707" s="277"/>
      <c r="I707" s="193"/>
      <c r="J707" s="193"/>
      <c r="K707" s="193"/>
      <c r="L707" s="277"/>
      <c r="M707" s="277"/>
      <c r="N707" s="277"/>
    </row>
    <row r="708" spans="1:14" x14ac:dyDescent="0.25">
      <c r="A708" s="243"/>
      <c r="B708" s="276"/>
      <c r="C708" s="276"/>
      <c r="D708" s="276"/>
      <c r="E708" s="276"/>
      <c r="F708" s="193"/>
      <c r="G708" s="277"/>
      <c r="H708" s="277"/>
      <c r="I708" s="193"/>
      <c r="J708" s="193"/>
      <c r="K708" s="193"/>
      <c r="L708" s="277"/>
      <c r="M708" s="277"/>
      <c r="N708" s="277"/>
    </row>
    <row r="709" spans="1:14" x14ac:dyDescent="0.25">
      <c r="A709" s="243"/>
      <c r="B709" s="373"/>
      <c r="C709" s="374"/>
      <c r="D709" s="374"/>
      <c r="E709" s="375"/>
      <c r="F709" s="193"/>
      <c r="G709" s="277"/>
      <c r="H709" s="277"/>
      <c r="I709" s="193"/>
      <c r="J709" s="193"/>
      <c r="K709" s="193"/>
      <c r="L709" s="277"/>
      <c r="M709" s="277"/>
      <c r="N709" s="277"/>
    </row>
    <row r="710" spans="1:14" x14ac:dyDescent="0.25">
      <c r="A710" s="243"/>
      <c r="B710" s="245"/>
      <c r="C710" s="246"/>
      <c r="D710" s="246"/>
      <c r="E710" s="247"/>
      <c r="F710" s="193"/>
      <c r="G710" s="277"/>
      <c r="H710" s="277"/>
      <c r="I710" s="193"/>
      <c r="J710" s="193"/>
      <c r="K710" s="193"/>
      <c r="L710" s="277"/>
      <c r="M710" s="277"/>
      <c r="N710" s="277"/>
    </row>
    <row r="711" spans="1:14" x14ac:dyDescent="0.25">
      <c r="A711" s="243"/>
      <c r="B711" s="245"/>
      <c r="C711" s="246"/>
      <c r="D711" s="246"/>
      <c r="E711" s="247"/>
      <c r="F711" s="193"/>
      <c r="G711" s="277"/>
      <c r="H711" s="277"/>
      <c r="I711" s="193"/>
      <c r="J711" s="193"/>
      <c r="K711" s="193"/>
      <c r="L711" s="277"/>
      <c r="M711" s="277"/>
      <c r="N711" s="277"/>
    </row>
    <row r="712" spans="1:14" x14ac:dyDescent="0.25">
      <c r="A712" s="243"/>
      <c r="B712" s="245"/>
      <c r="C712" s="246"/>
      <c r="D712" s="246"/>
      <c r="E712" s="247"/>
      <c r="F712" s="193"/>
      <c r="G712" s="277"/>
      <c r="H712" s="277"/>
      <c r="I712" s="193"/>
      <c r="J712" s="193"/>
      <c r="K712" s="193"/>
      <c r="L712" s="277"/>
      <c r="M712" s="277"/>
      <c r="N712" s="277"/>
    </row>
    <row r="713" spans="1:14" x14ac:dyDescent="0.25">
      <c r="A713" s="304" t="s">
        <v>64</v>
      </c>
      <c r="B713" s="304"/>
      <c r="C713" s="304"/>
      <c r="D713" s="304"/>
      <c r="E713" s="133"/>
      <c r="F713" s="190"/>
      <c r="G713" s="280"/>
      <c r="H713" s="280"/>
      <c r="I713" s="190"/>
      <c r="J713" s="190"/>
      <c r="K713" s="190"/>
      <c r="L713" s="280"/>
      <c r="M713" s="280"/>
      <c r="N713" s="280"/>
    </row>
    <row r="714" spans="1:14" x14ac:dyDescent="0.25">
      <c r="A714" s="281" t="s">
        <v>631</v>
      </c>
      <c r="B714" s="281"/>
      <c r="C714" s="281"/>
      <c r="D714" s="281"/>
      <c r="E714" s="281"/>
      <c r="F714" s="281"/>
      <c r="G714" s="281"/>
      <c r="H714" s="281"/>
      <c r="I714" s="281"/>
      <c r="J714" s="281"/>
      <c r="K714" s="281"/>
      <c r="L714" s="281"/>
      <c r="M714" s="281"/>
      <c r="N714" s="281"/>
    </row>
    <row r="715" spans="1:14" x14ac:dyDescent="0.25">
      <c r="A715" s="280"/>
      <c r="B715" s="280"/>
      <c r="C715" s="280"/>
      <c r="D715" s="19"/>
      <c r="E715" s="19"/>
      <c r="F715" s="280"/>
      <c r="G715" s="280"/>
      <c r="H715" s="19"/>
      <c r="I715" s="190"/>
      <c r="J715" s="190"/>
      <c r="K715" s="190"/>
      <c r="L715" s="280"/>
      <c r="M715" s="280"/>
      <c r="N715" s="280"/>
    </row>
    <row r="716" spans="1:14" x14ac:dyDescent="0.25">
      <c r="A716" s="283" t="s">
        <v>981</v>
      </c>
      <c r="B716" s="283"/>
      <c r="C716" s="283"/>
      <c r="D716" s="283"/>
      <c r="E716" s="283"/>
      <c r="F716" s="283"/>
      <c r="G716" s="283"/>
      <c r="H716" s="305" t="s">
        <v>25</v>
      </c>
      <c r="I716" s="305"/>
      <c r="J716" s="305"/>
      <c r="K716" s="305"/>
      <c r="L716" s="198">
        <v>4</v>
      </c>
      <c r="M716" s="34"/>
      <c r="N716" s="34"/>
    </row>
    <row r="717" spans="1:14" x14ac:dyDescent="0.25">
      <c r="A717" s="195"/>
      <c r="B717" s="195"/>
      <c r="C717" s="195"/>
      <c r="D717" s="195"/>
      <c r="E717" s="195"/>
      <c r="F717" s="195"/>
      <c r="G717" s="195"/>
      <c r="H717" s="201"/>
      <c r="I717" s="201"/>
      <c r="J717" s="201"/>
      <c r="K717" s="201"/>
      <c r="L717" s="195"/>
      <c r="M717" s="34"/>
      <c r="N717" s="34"/>
    </row>
    <row r="718" spans="1:14" x14ac:dyDescent="0.25">
      <c r="A718" s="195"/>
      <c r="B718" s="195"/>
      <c r="C718" s="195"/>
      <c r="D718" s="195"/>
      <c r="E718" s="195"/>
      <c r="F718" s="195"/>
      <c r="G718" s="195"/>
      <c r="H718" s="201"/>
      <c r="I718" s="201"/>
      <c r="J718" s="201"/>
      <c r="K718" s="201"/>
      <c r="L718" s="195"/>
      <c r="M718" s="34"/>
      <c r="N718" s="34"/>
    </row>
    <row r="719" spans="1:14" x14ac:dyDescent="0.25">
      <c r="A719" s="282"/>
      <c r="B719" s="282"/>
      <c r="C719" s="282"/>
      <c r="D719" s="282"/>
      <c r="E719" s="19"/>
      <c r="F719" s="190"/>
      <c r="G719" s="19"/>
      <c r="H719" s="19"/>
      <c r="I719" s="190"/>
      <c r="J719" s="190"/>
      <c r="K719" s="190"/>
      <c r="L719" s="19"/>
      <c r="M719" s="19"/>
      <c r="N719" s="19"/>
    </row>
    <row r="720" spans="1:14" x14ac:dyDescent="0.25">
      <c r="A720" s="19"/>
      <c r="B720" s="19"/>
      <c r="C720" s="19"/>
      <c r="D720" s="19"/>
      <c r="E720" s="19"/>
      <c r="F720" s="19"/>
      <c r="G720" s="19"/>
      <c r="H720" s="19"/>
      <c r="I720" s="190"/>
      <c r="J720" s="190"/>
      <c r="K720" s="190"/>
      <c r="L720" s="19"/>
      <c r="M720" s="19"/>
      <c r="N720" s="19"/>
    </row>
    <row r="721" spans="1:14" x14ac:dyDescent="0.25">
      <c r="A721" s="280" t="s">
        <v>27</v>
      </c>
      <c r="B721" s="280"/>
      <c r="C721" s="280"/>
      <c r="D721" s="19"/>
      <c r="E721" s="280" t="s">
        <v>1127</v>
      </c>
      <c r="F721" s="280"/>
      <c r="G721" s="280"/>
      <c r="H721" s="19"/>
      <c r="I721" s="190"/>
      <c r="J721" s="190"/>
      <c r="K721" s="190"/>
      <c r="L721" s="280" t="s">
        <v>69</v>
      </c>
      <c r="M721" s="280"/>
      <c r="N721" s="280"/>
    </row>
    <row r="722" spans="1:14" x14ac:dyDescent="0.25">
      <c r="A722" s="280"/>
      <c r="B722" s="280"/>
      <c r="C722" s="280"/>
      <c r="D722" s="19"/>
      <c r="E722" s="280"/>
      <c r="F722" s="280"/>
      <c r="G722" s="280"/>
      <c r="H722" s="19"/>
      <c r="I722" s="190"/>
      <c r="J722" s="190"/>
      <c r="K722" s="190"/>
      <c r="L722" s="280"/>
      <c r="M722" s="280"/>
      <c r="N722" s="280"/>
    </row>
    <row r="723" spans="1:14" x14ac:dyDescent="0.25">
      <c r="A723" s="300"/>
      <c r="B723" s="300"/>
      <c r="C723" s="300"/>
      <c r="D723" s="19"/>
      <c r="E723" s="300"/>
      <c r="F723" s="300"/>
      <c r="G723" s="300"/>
      <c r="H723" s="19"/>
      <c r="I723" s="190"/>
      <c r="J723" s="190"/>
      <c r="K723" s="190"/>
      <c r="L723" s="300"/>
      <c r="M723" s="300"/>
      <c r="N723" s="300"/>
    </row>
    <row r="724" spans="1:14" x14ac:dyDescent="0.25">
      <c r="A724" s="283" t="s">
        <v>3328</v>
      </c>
      <c r="B724" s="283"/>
      <c r="C724" s="283"/>
      <c r="D724" s="19"/>
      <c r="E724" s="283" t="s">
        <v>3634</v>
      </c>
      <c r="F724" s="283"/>
      <c r="G724" s="283"/>
      <c r="H724" s="19"/>
      <c r="I724" s="190"/>
      <c r="J724" s="190"/>
      <c r="K724" s="190"/>
      <c r="L724" s="283" t="s">
        <v>3584</v>
      </c>
      <c r="M724" s="283"/>
      <c r="N724" s="283"/>
    </row>
    <row r="725" spans="1:14" x14ac:dyDescent="0.25">
      <c r="A725" s="195"/>
      <c r="B725" s="195"/>
      <c r="C725" s="195"/>
      <c r="D725" s="19"/>
      <c r="E725" s="195"/>
      <c r="F725" s="195"/>
      <c r="G725" s="195"/>
      <c r="H725" s="19"/>
      <c r="I725" s="190"/>
      <c r="J725" s="190"/>
      <c r="K725" s="190"/>
      <c r="L725" s="195"/>
      <c r="M725" s="195"/>
      <c r="N725" s="195"/>
    </row>
    <row r="727" spans="1:14" ht="19.5" x14ac:dyDescent="0.3">
      <c r="L727" s="160">
        <f>+L716+L664+L611+L567++L513+L459+L405+L351+L297++L240+L189+L139+L85+L31</f>
        <v>155</v>
      </c>
    </row>
  </sheetData>
  <mergeCells count="1267">
    <mergeCell ref="L570:N570"/>
    <mergeCell ref="L559:N559"/>
    <mergeCell ref="G554:H554"/>
    <mergeCell ref="A537:N537"/>
    <mergeCell ref="B548:E548"/>
    <mergeCell ref="L505:N505"/>
    <mergeCell ref="L564:N564"/>
    <mergeCell ref="B547:E547"/>
    <mergeCell ref="B544:E544"/>
    <mergeCell ref="A511:N511"/>
    <mergeCell ref="A573:C573"/>
    <mergeCell ref="B493:E493"/>
    <mergeCell ref="B503:E503"/>
    <mergeCell ref="G509:H509"/>
    <mergeCell ref="A516:C516"/>
    <mergeCell ref="E516:G516"/>
    <mergeCell ref="B506:E506"/>
    <mergeCell ref="B507:E507"/>
    <mergeCell ref="A570:C570"/>
    <mergeCell ref="E570:G570"/>
    <mergeCell ref="G562:H562"/>
    <mergeCell ref="G544:H544"/>
    <mergeCell ref="L510:N510"/>
    <mergeCell ref="L509:N509"/>
    <mergeCell ref="L549:N549"/>
    <mergeCell ref="L551:N551"/>
    <mergeCell ref="L550:N550"/>
    <mergeCell ref="L544:N544"/>
    <mergeCell ref="L546:N546"/>
    <mergeCell ref="L547:N547"/>
    <mergeCell ref="L545:N545"/>
    <mergeCell ref="L512:N512"/>
    <mergeCell ref="D540:F540"/>
    <mergeCell ref="I542:K542"/>
    <mergeCell ref="B502:E502"/>
    <mergeCell ref="E571:G571"/>
    <mergeCell ref="G499:H499"/>
    <mergeCell ref="B500:E500"/>
    <mergeCell ref="L504:N504"/>
    <mergeCell ref="L506:N506"/>
    <mergeCell ref="L507:N507"/>
    <mergeCell ref="L502:N502"/>
    <mergeCell ref="G502:H502"/>
    <mergeCell ref="B560:E560"/>
    <mergeCell ref="B561:E561"/>
    <mergeCell ref="G507:H507"/>
    <mergeCell ref="A571:C571"/>
    <mergeCell ref="A567:G567"/>
    <mergeCell ref="H567:K567"/>
    <mergeCell ref="A568:D568"/>
    <mergeCell ref="G557:H557"/>
    <mergeCell ref="G558:H558"/>
    <mergeCell ref="A564:D564"/>
    <mergeCell ref="A565:N565"/>
    <mergeCell ref="B499:E499"/>
    <mergeCell ref="E518:G518"/>
    <mergeCell ref="L571:N571"/>
    <mergeCell ref="L499:N499"/>
    <mergeCell ref="L558:N558"/>
    <mergeCell ref="B543:E543"/>
    <mergeCell ref="G543:H543"/>
    <mergeCell ref="B553:E553"/>
    <mergeCell ref="G553:H553"/>
    <mergeCell ref="G505:H505"/>
    <mergeCell ref="G506:H506"/>
    <mergeCell ref="L518:N518"/>
    <mergeCell ref="A519:C519"/>
    <mergeCell ref="E519:G519"/>
    <mergeCell ref="L519:N519"/>
    <mergeCell ref="E573:G573"/>
    <mergeCell ref="G545:H545"/>
    <mergeCell ref="A539:N539"/>
    <mergeCell ref="B540:C540"/>
    <mergeCell ref="A517:C517"/>
    <mergeCell ref="H513:K513"/>
    <mergeCell ref="A538:N538"/>
    <mergeCell ref="B558:E558"/>
    <mergeCell ref="B505:E505"/>
    <mergeCell ref="G542:H542"/>
    <mergeCell ref="B555:E555"/>
    <mergeCell ref="G555:H555"/>
    <mergeCell ref="B549:E549"/>
    <mergeCell ref="L542:N542"/>
    <mergeCell ref="L572:N572"/>
    <mergeCell ref="L560:N560"/>
    <mergeCell ref="L563:N563"/>
    <mergeCell ref="L553:N553"/>
    <mergeCell ref="F512:G512"/>
    <mergeCell ref="A572:C572"/>
    <mergeCell ref="E572:G572"/>
    <mergeCell ref="L543:N543"/>
    <mergeCell ref="L573:N573"/>
    <mergeCell ref="A518:C518"/>
    <mergeCell ref="L516:N516"/>
    <mergeCell ref="B542:E542"/>
    <mergeCell ref="B508:E508"/>
    <mergeCell ref="A514:D514"/>
    <mergeCell ref="L491:N491"/>
    <mergeCell ref="G491:H491"/>
    <mergeCell ref="L494:N494"/>
    <mergeCell ref="G492:H492"/>
    <mergeCell ref="G508:H508"/>
    <mergeCell ref="L503:N503"/>
    <mergeCell ref="G504:H504"/>
    <mergeCell ref="L508:N508"/>
    <mergeCell ref="G503:H503"/>
    <mergeCell ref="G495:H495"/>
    <mergeCell ref="G497:H497"/>
    <mergeCell ref="L496:N496"/>
    <mergeCell ref="G500:H500"/>
    <mergeCell ref="L500:N500"/>
    <mergeCell ref="L498:N498"/>
    <mergeCell ref="L497:N497"/>
    <mergeCell ref="G501:H501"/>
    <mergeCell ref="L495:N495"/>
    <mergeCell ref="B496:E496"/>
    <mergeCell ref="B497:E497"/>
    <mergeCell ref="B495:E495"/>
    <mergeCell ref="B509:E509"/>
    <mergeCell ref="B554:E554"/>
    <mergeCell ref="B556:E556"/>
    <mergeCell ref="B557:E557"/>
    <mergeCell ref="A512:C512"/>
    <mergeCell ref="G286:H286"/>
    <mergeCell ref="B291:E291"/>
    <mergeCell ref="A321:N321"/>
    <mergeCell ref="A296:C296"/>
    <mergeCell ref="A302:C302"/>
    <mergeCell ref="E302:G302"/>
    <mergeCell ref="L302:N302"/>
    <mergeCell ref="A303:C303"/>
    <mergeCell ref="E303:G303"/>
    <mergeCell ref="L303:N303"/>
    <mergeCell ref="A300:C300"/>
    <mergeCell ref="E300:G300"/>
    <mergeCell ref="L333:N333"/>
    <mergeCell ref="B331:E331"/>
    <mergeCell ref="A295:N295"/>
    <mergeCell ref="A456:D456"/>
    <mergeCell ref="B329:E329"/>
    <mergeCell ref="G335:H335"/>
    <mergeCell ref="L338:N338"/>
    <mergeCell ref="L335:N335"/>
    <mergeCell ref="A294:D294"/>
    <mergeCell ref="L294:N294"/>
    <mergeCell ref="A322:N322"/>
    <mergeCell ref="L178:N178"/>
    <mergeCell ref="B492:E492"/>
    <mergeCell ref="B491:E491"/>
    <mergeCell ref="G488:H488"/>
    <mergeCell ref="L489:N489"/>
    <mergeCell ref="G489:H489"/>
    <mergeCell ref="L488:N488"/>
    <mergeCell ref="B489:E489"/>
    <mergeCell ref="L490:N490"/>
    <mergeCell ref="L492:N492"/>
    <mergeCell ref="B486:C486"/>
    <mergeCell ref="L493:N493"/>
    <mergeCell ref="L330:N330"/>
    <mergeCell ref="L448:N448"/>
    <mergeCell ref="A460:D460"/>
    <mergeCell ref="A404:C404"/>
    <mergeCell ref="F404:G404"/>
    <mergeCell ref="A409:C409"/>
    <mergeCell ref="B347:E347"/>
    <mergeCell ref="E409:G409"/>
    <mergeCell ref="A408:C408"/>
    <mergeCell ref="E408:G408"/>
    <mergeCell ref="D378:F378"/>
    <mergeCell ref="L346:N346"/>
    <mergeCell ref="F350:G350"/>
    <mergeCell ref="A352:D352"/>
    <mergeCell ref="L339:N339"/>
    <mergeCell ref="L340:N340"/>
    <mergeCell ref="B452:E452"/>
    <mergeCell ref="E465:G465"/>
    <mergeCell ref="L465:N465"/>
    <mergeCell ref="I488:K488"/>
    <mergeCell ref="A159:N159"/>
    <mergeCell ref="D216:F216"/>
    <mergeCell ref="L221:N221"/>
    <mergeCell ref="G174:H174"/>
    <mergeCell ref="L193:N193"/>
    <mergeCell ref="B216:C216"/>
    <mergeCell ref="E193:G193"/>
    <mergeCell ref="A189:G189"/>
    <mergeCell ref="H189:K189"/>
    <mergeCell ref="B180:E180"/>
    <mergeCell ref="G180:H180"/>
    <mergeCell ref="L180:N180"/>
    <mergeCell ref="I218:K218"/>
    <mergeCell ref="L218:N218"/>
    <mergeCell ref="G186:H186"/>
    <mergeCell ref="B218:E218"/>
    <mergeCell ref="B185:E185"/>
    <mergeCell ref="G185:H185"/>
    <mergeCell ref="A186:D186"/>
    <mergeCell ref="F188:G188"/>
    <mergeCell ref="A190:D190"/>
    <mergeCell ref="A192:C192"/>
    <mergeCell ref="E192:G192"/>
    <mergeCell ref="B174:E174"/>
    <mergeCell ref="B175:E175"/>
    <mergeCell ref="B176:E176"/>
    <mergeCell ref="B177:E177"/>
    <mergeCell ref="B178:E178"/>
    <mergeCell ref="G177:H177"/>
    <mergeCell ref="G178:H178"/>
    <mergeCell ref="G179:H179"/>
    <mergeCell ref="L177:N177"/>
    <mergeCell ref="L192:N192"/>
    <mergeCell ref="A187:N187"/>
    <mergeCell ref="A188:C188"/>
    <mergeCell ref="L188:N188"/>
    <mergeCell ref="G175:H175"/>
    <mergeCell ref="A160:N160"/>
    <mergeCell ref="A161:N161"/>
    <mergeCell ref="B162:C162"/>
    <mergeCell ref="D162:F162"/>
    <mergeCell ref="L186:N186"/>
    <mergeCell ref="G176:H176"/>
    <mergeCell ref="L174:N174"/>
    <mergeCell ref="L165:N165"/>
    <mergeCell ref="I164:K164"/>
    <mergeCell ref="G183:H183"/>
    <mergeCell ref="G229:H229"/>
    <mergeCell ref="B219:E219"/>
    <mergeCell ref="G219:H219"/>
    <mergeCell ref="L219:N219"/>
    <mergeCell ref="L222:N222"/>
    <mergeCell ref="B229:E229"/>
    <mergeCell ref="L229:N229"/>
    <mergeCell ref="L175:N175"/>
    <mergeCell ref="L176:N176"/>
    <mergeCell ref="L185:N185"/>
    <mergeCell ref="L194:N194"/>
    <mergeCell ref="E194:G194"/>
    <mergeCell ref="A195:C195"/>
    <mergeCell ref="E195:G195"/>
    <mergeCell ref="L195:N195"/>
    <mergeCell ref="A193:C193"/>
    <mergeCell ref="L224:N224"/>
    <mergeCell ref="L220:N220"/>
    <mergeCell ref="L225:N225"/>
    <mergeCell ref="L230:N230"/>
    <mergeCell ref="G230:H230"/>
    <mergeCell ref="B232:E232"/>
    <mergeCell ref="G232:H232"/>
    <mergeCell ref="L232:N232"/>
    <mergeCell ref="G231:H231"/>
    <mergeCell ref="B230:E230"/>
    <mergeCell ref="B231:E231"/>
    <mergeCell ref="L228:N228"/>
    <mergeCell ref="B226:E226"/>
    <mergeCell ref="G226:H226"/>
    <mergeCell ref="L226:N226"/>
    <mergeCell ref="B227:E227"/>
    <mergeCell ref="G227:H227"/>
    <mergeCell ref="L227:N227"/>
    <mergeCell ref="B228:E228"/>
    <mergeCell ref="G228:H228"/>
    <mergeCell ref="L223:N223"/>
    <mergeCell ref="G224:H224"/>
    <mergeCell ref="L231:N231"/>
    <mergeCell ref="L238:N238"/>
    <mergeCell ref="G234:H234"/>
    <mergeCell ref="G237:H237"/>
    <mergeCell ref="L237:N237"/>
    <mergeCell ref="E242:G242"/>
    <mergeCell ref="L244:N244"/>
    <mergeCell ref="E251:G251"/>
    <mergeCell ref="A269:N269"/>
    <mergeCell ref="B239:E239"/>
    <mergeCell ref="G239:H239"/>
    <mergeCell ref="B238:E238"/>
    <mergeCell ref="B237:E237"/>
    <mergeCell ref="G236:H236"/>
    <mergeCell ref="L234:N234"/>
    <mergeCell ref="G235:H235"/>
    <mergeCell ref="B236:E236"/>
    <mergeCell ref="B233:E233"/>
    <mergeCell ref="B234:E234"/>
    <mergeCell ref="B235:E235"/>
    <mergeCell ref="L235:N235"/>
    <mergeCell ref="L236:N236"/>
    <mergeCell ref="L233:N233"/>
    <mergeCell ref="G233:H233"/>
    <mergeCell ref="L243:N243"/>
    <mergeCell ref="E243:G243"/>
    <mergeCell ref="A244:C244"/>
    <mergeCell ref="E244:G244"/>
    <mergeCell ref="A245:C245"/>
    <mergeCell ref="A510:D510"/>
    <mergeCell ref="G510:H510"/>
    <mergeCell ref="L449:N449"/>
    <mergeCell ref="B449:E449"/>
    <mergeCell ref="L411:N411"/>
    <mergeCell ref="L410:N410"/>
    <mergeCell ref="L446:N446"/>
    <mergeCell ref="G400:H400"/>
    <mergeCell ref="H405:K405"/>
    <mergeCell ref="L439:N439"/>
    <mergeCell ref="L441:N441"/>
    <mergeCell ref="L438:N438"/>
    <mergeCell ref="A348:D348"/>
    <mergeCell ref="L350:N350"/>
    <mergeCell ref="B345:E345"/>
    <mergeCell ref="A357:C357"/>
    <mergeCell ref="E357:G357"/>
    <mergeCell ref="L501:N501"/>
    <mergeCell ref="B494:E494"/>
    <mergeCell ref="L347:N347"/>
    <mergeCell ref="A355:C355"/>
    <mergeCell ref="A376:N376"/>
    <mergeCell ref="A377:N377"/>
    <mergeCell ref="L345:N345"/>
    <mergeCell ref="A465:C465"/>
    <mergeCell ref="A483:N483"/>
    <mergeCell ref="B453:E453"/>
    <mergeCell ref="A464:C464"/>
    <mergeCell ref="E464:G464"/>
    <mergeCell ref="L464:N464"/>
    <mergeCell ref="A463:C463"/>
    <mergeCell ref="B504:E504"/>
    <mergeCell ref="L285:N285"/>
    <mergeCell ref="G285:H285"/>
    <mergeCell ref="G287:H287"/>
    <mergeCell ref="G288:H288"/>
    <mergeCell ref="G289:H289"/>
    <mergeCell ref="G290:H290"/>
    <mergeCell ref="G291:H291"/>
    <mergeCell ref="L400:N400"/>
    <mergeCell ref="G402:H402"/>
    <mergeCell ref="B390:E390"/>
    <mergeCell ref="L386:N386"/>
    <mergeCell ref="B391:E391"/>
    <mergeCell ref="L393:N393"/>
    <mergeCell ref="L394:N394"/>
    <mergeCell ref="B344:E344"/>
    <mergeCell ref="B343:E343"/>
    <mergeCell ref="G341:H341"/>
    <mergeCell ref="G342:H342"/>
    <mergeCell ref="L343:N343"/>
    <mergeCell ref="G391:H391"/>
    <mergeCell ref="G390:H390"/>
    <mergeCell ref="G345:H345"/>
    <mergeCell ref="L388:N388"/>
    <mergeCell ref="L344:N344"/>
    <mergeCell ref="L300:N300"/>
    <mergeCell ref="A301:C301"/>
    <mergeCell ref="E301:G301"/>
    <mergeCell ref="L301:N301"/>
    <mergeCell ref="L296:N296"/>
    <mergeCell ref="L328:N328"/>
    <mergeCell ref="L286:N286"/>
    <mergeCell ref="B286:E286"/>
    <mergeCell ref="A297:G297"/>
    <mergeCell ref="L293:N293"/>
    <mergeCell ref="B346:E346"/>
    <mergeCell ref="B400:E400"/>
    <mergeCell ref="E356:G356"/>
    <mergeCell ref="L357:N357"/>
    <mergeCell ref="E355:G355"/>
    <mergeCell ref="G401:H401"/>
    <mergeCell ref="A402:D402"/>
    <mergeCell ref="A430:N430"/>
    <mergeCell ref="A431:N431"/>
    <mergeCell ref="A410:C410"/>
    <mergeCell ref="E410:G410"/>
    <mergeCell ref="L292:N292"/>
    <mergeCell ref="L287:N287"/>
    <mergeCell ref="L288:N288"/>
    <mergeCell ref="L289:N289"/>
    <mergeCell ref="A298:D298"/>
    <mergeCell ref="G294:H294"/>
    <mergeCell ref="H297:K297"/>
    <mergeCell ref="F296:G296"/>
    <mergeCell ref="G493:H493"/>
    <mergeCell ref="G490:H490"/>
    <mergeCell ref="B490:E490"/>
    <mergeCell ref="L434:N434"/>
    <mergeCell ref="L435:N435"/>
    <mergeCell ref="L437:N437"/>
    <mergeCell ref="B437:E437"/>
    <mergeCell ref="I434:K434"/>
    <mergeCell ref="L404:N404"/>
    <mergeCell ref="L401:N401"/>
    <mergeCell ref="B401:E401"/>
    <mergeCell ref="L402:N402"/>
    <mergeCell ref="B183:E183"/>
    <mergeCell ref="L181:N181"/>
    <mergeCell ref="L182:N182"/>
    <mergeCell ref="L183:N183"/>
    <mergeCell ref="L184:N184"/>
    <mergeCell ref="L445:N445"/>
    <mergeCell ref="G450:H450"/>
    <mergeCell ref="G445:H445"/>
    <mergeCell ref="L454:N454"/>
    <mergeCell ref="A403:N403"/>
    <mergeCell ref="A349:N349"/>
    <mergeCell ref="B396:E396"/>
    <mergeCell ref="L355:N355"/>
    <mergeCell ref="G442:H442"/>
    <mergeCell ref="L408:N408"/>
    <mergeCell ref="B436:E436"/>
    <mergeCell ref="G436:H436"/>
    <mergeCell ref="L436:N436"/>
    <mergeCell ref="B434:E434"/>
    <mergeCell ref="G381:H381"/>
    <mergeCell ref="L552:N552"/>
    <mergeCell ref="G559:H559"/>
    <mergeCell ref="G560:H560"/>
    <mergeCell ref="G552:H552"/>
    <mergeCell ref="G564:H564"/>
    <mergeCell ref="G496:H496"/>
    <mergeCell ref="B441:E441"/>
    <mergeCell ref="B438:E438"/>
    <mergeCell ref="G438:H438"/>
    <mergeCell ref="G441:H441"/>
    <mergeCell ref="B488:E488"/>
    <mergeCell ref="A459:G459"/>
    <mergeCell ref="L455:N455"/>
    <mergeCell ref="B455:E455"/>
    <mergeCell ref="L443:N443"/>
    <mergeCell ref="G443:H443"/>
    <mergeCell ref="B450:E450"/>
    <mergeCell ref="L444:N444"/>
    <mergeCell ref="L451:N451"/>
    <mergeCell ref="L452:N452"/>
    <mergeCell ref="L450:N450"/>
    <mergeCell ref="L442:N442"/>
    <mergeCell ref="L453:N453"/>
    <mergeCell ref="G451:H451"/>
    <mergeCell ref="G452:H452"/>
    <mergeCell ref="G453:H453"/>
    <mergeCell ref="B451:E451"/>
    <mergeCell ref="D486:F486"/>
    <mergeCell ref="H459:K459"/>
    <mergeCell ref="E462:G462"/>
    <mergeCell ref="L462:N462"/>
    <mergeCell ref="E463:G463"/>
    <mergeCell ref="A566:C566"/>
    <mergeCell ref="L562:N562"/>
    <mergeCell ref="B545:E545"/>
    <mergeCell ref="B562:E562"/>
    <mergeCell ref="L561:N561"/>
    <mergeCell ref="B563:E563"/>
    <mergeCell ref="G556:H556"/>
    <mergeCell ref="G494:H494"/>
    <mergeCell ref="G549:H549"/>
    <mergeCell ref="G561:H561"/>
    <mergeCell ref="G550:H550"/>
    <mergeCell ref="L548:N548"/>
    <mergeCell ref="B559:E559"/>
    <mergeCell ref="B551:E551"/>
    <mergeCell ref="G551:H551"/>
    <mergeCell ref="B552:E552"/>
    <mergeCell ref="G439:H439"/>
    <mergeCell ref="B550:E550"/>
    <mergeCell ref="A484:N484"/>
    <mergeCell ref="A485:N485"/>
    <mergeCell ref="B546:E546"/>
    <mergeCell ref="G546:H546"/>
    <mergeCell ref="B501:E501"/>
    <mergeCell ref="L566:N566"/>
    <mergeCell ref="F566:G566"/>
    <mergeCell ref="G563:H563"/>
    <mergeCell ref="G547:H547"/>
    <mergeCell ref="G548:H548"/>
    <mergeCell ref="L554:N554"/>
    <mergeCell ref="L555:N555"/>
    <mergeCell ref="L556:N556"/>
    <mergeCell ref="L557:N557"/>
    <mergeCell ref="L463:N463"/>
    <mergeCell ref="L456:N456"/>
    <mergeCell ref="A457:N457"/>
    <mergeCell ref="B443:E443"/>
    <mergeCell ref="G454:H454"/>
    <mergeCell ref="G434:H434"/>
    <mergeCell ref="B432:C432"/>
    <mergeCell ref="D432:F432"/>
    <mergeCell ref="B435:E435"/>
    <mergeCell ref="G435:H435"/>
    <mergeCell ref="F458:G458"/>
    <mergeCell ref="B454:E454"/>
    <mergeCell ref="L458:N458"/>
    <mergeCell ref="G455:H455"/>
    <mergeCell ref="B440:E440"/>
    <mergeCell ref="G440:H440"/>
    <mergeCell ref="G456:H456"/>
    <mergeCell ref="A462:C462"/>
    <mergeCell ref="A458:C458"/>
    <mergeCell ref="B378:C378"/>
    <mergeCell ref="A351:G351"/>
    <mergeCell ref="L356:N356"/>
    <mergeCell ref="L392:N392"/>
    <mergeCell ref="L391:N391"/>
    <mergeCell ref="L395:N395"/>
    <mergeCell ref="A375:N375"/>
    <mergeCell ref="G395:H395"/>
    <mergeCell ref="G396:H396"/>
    <mergeCell ref="G398:H398"/>
    <mergeCell ref="G399:H399"/>
    <mergeCell ref="G389:H389"/>
    <mergeCell ref="L398:N398"/>
    <mergeCell ref="L399:N399"/>
    <mergeCell ref="L440:N440"/>
    <mergeCell ref="B442:E442"/>
    <mergeCell ref="L447:N447"/>
    <mergeCell ref="G446:H446"/>
    <mergeCell ref="G444:H444"/>
    <mergeCell ref="A406:D406"/>
    <mergeCell ref="L409:N409"/>
    <mergeCell ref="A405:G405"/>
    <mergeCell ref="B393:E393"/>
    <mergeCell ref="B395:E395"/>
    <mergeCell ref="A411:C411"/>
    <mergeCell ref="E411:G411"/>
    <mergeCell ref="A429:N429"/>
    <mergeCell ref="B398:E398"/>
    <mergeCell ref="B399:E399"/>
    <mergeCell ref="G449:H449"/>
    <mergeCell ref="L390:N390"/>
    <mergeCell ref="G393:H393"/>
    <mergeCell ref="L382:N382"/>
    <mergeCell ref="L380:N380"/>
    <mergeCell ref="G384:H384"/>
    <mergeCell ref="L385:N385"/>
    <mergeCell ref="L384:N384"/>
    <mergeCell ref="B383:E383"/>
    <mergeCell ref="G386:H386"/>
    <mergeCell ref="B385:E385"/>
    <mergeCell ref="B386:E386"/>
    <mergeCell ref="B387:E387"/>
    <mergeCell ref="B388:E388"/>
    <mergeCell ref="L396:N396"/>
    <mergeCell ref="L397:N397"/>
    <mergeCell ref="G437:H437"/>
    <mergeCell ref="L389:N389"/>
    <mergeCell ref="L387:N387"/>
    <mergeCell ref="B382:E382"/>
    <mergeCell ref="G383:H383"/>
    <mergeCell ref="L383:N383"/>
    <mergeCell ref="I380:K380"/>
    <mergeCell ref="G382:H382"/>
    <mergeCell ref="L348:N348"/>
    <mergeCell ref="L336:N336"/>
    <mergeCell ref="L337:N337"/>
    <mergeCell ref="I272:K272"/>
    <mergeCell ref="L272:N272"/>
    <mergeCell ref="A267:N267"/>
    <mergeCell ref="B270:C270"/>
    <mergeCell ref="A240:G240"/>
    <mergeCell ref="G293:H293"/>
    <mergeCell ref="G334:H334"/>
    <mergeCell ref="G327:H327"/>
    <mergeCell ref="B334:E334"/>
    <mergeCell ref="B335:E335"/>
    <mergeCell ref="L327:N327"/>
    <mergeCell ref="L331:N331"/>
    <mergeCell ref="L326:N326"/>
    <mergeCell ref="B339:E339"/>
    <mergeCell ref="A251:C251"/>
    <mergeCell ref="H240:K240"/>
    <mergeCell ref="A268:N268"/>
    <mergeCell ref="D270:F270"/>
    <mergeCell ref="A243:C243"/>
    <mergeCell ref="B273:E273"/>
    <mergeCell ref="H351:K351"/>
    <mergeCell ref="L381:N381"/>
    <mergeCell ref="B380:E380"/>
    <mergeCell ref="B381:E381"/>
    <mergeCell ref="A354:C354"/>
    <mergeCell ref="E354:G354"/>
    <mergeCell ref="L354:N354"/>
    <mergeCell ref="L342:N342"/>
    <mergeCell ref="L242:N242"/>
    <mergeCell ref="L329:N329"/>
    <mergeCell ref="B333:E333"/>
    <mergeCell ref="B340:E340"/>
    <mergeCell ref="B338:E338"/>
    <mergeCell ref="G338:H338"/>
    <mergeCell ref="L334:N334"/>
    <mergeCell ref="G326:H326"/>
    <mergeCell ref="I326:K326"/>
    <mergeCell ref="G340:H340"/>
    <mergeCell ref="B337:E337"/>
    <mergeCell ref="L332:N332"/>
    <mergeCell ref="G336:H336"/>
    <mergeCell ref="B292:E292"/>
    <mergeCell ref="G292:H292"/>
    <mergeCell ref="B293:E293"/>
    <mergeCell ref="E245:G245"/>
    <mergeCell ref="G273:H273"/>
    <mergeCell ref="L273:N273"/>
    <mergeCell ref="G284:H284"/>
    <mergeCell ref="L284:N284"/>
    <mergeCell ref="B284:E284"/>
    <mergeCell ref="L274:N274"/>
    <mergeCell ref="L275:N275"/>
    <mergeCell ref="L276:N276"/>
    <mergeCell ref="L279:N279"/>
    <mergeCell ref="L245:N245"/>
    <mergeCell ref="B275:E275"/>
    <mergeCell ref="G275:H275"/>
    <mergeCell ref="B276:E276"/>
    <mergeCell ref="G276:H276"/>
    <mergeCell ref="L281:N281"/>
    <mergeCell ref="B282:E282"/>
    <mergeCell ref="G282:H282"/>
    <mergeCell ref="L282:N282"/>
    <mergeCell ref="B278:E278"/>
    <mergeCell ref="G278:H278"/>
    <mergeCell ref="L278:N278"/>
    <mergeCell ref="B277:E277"/>
    <mergeCell ref="G277:H277"/>
    <mergeCell ref="L277:N277"/>
    <mergeCell ref="B327:E327"/>
    <mergeCell ref="B330:E330"/>
    <mergeCell ref="G330:H330"/>
    <mergeCell ref="G337:H337"/>
    <mergeCell ref="G332:H332"/>
    <mergeCell ref="G328:H328"/>
    <mergeCell ref="B225:E225"/>
    <mergeCell ref="G225:H225"/>
    <mergeCell ref="B287:E287"/>
    <mergeCell ref="B288:E288"/>
    <mergeCell ref="L290:N290"/>
    <mergeCell ref="A323:N323"/>
    <mergeCell ref="D324:F324"/>
    <mergeCell ref="B279:E279"/>
    <mergeCell ref="B280:E280"/>
    <mergeCell ref="G280:H280"/>
    <mergeCell ref="G272:H272"/>
    <mergeCell ref="L280:N280"/>
    <mergeCell ref="B272:E272"/>
    <mergeCell ref="L291:N291"/>
    <mergeCell ref="B289:E289"/>
    <mergeCell ref="B290:E290"/>
    <mergeCell ref="B392:E392"/>
    <mergeCell ref="G343:H343"/>
    <mergeCell ref="G344:H344"/>
    <mergeCell ref="G348:H348"/>
    <mergeCell ref="G347:H347"/>
    <mergeCell ref="G346:H346"/>
    <mergeCell ref="B179:E179"/>
    <mergeCell ref="B341:E341"/>
    <mergeCell ref="B342:E342"/>
    <mergeCell ref="B324:C324"/>
    <mergeCell ref="B336:E336"/>
    <mergeCell ref="B332:E332"/>
    <mergeCell ref="B326:E326"/>
    <mergeCell ref="G333:H333"/>
    <mergeCell ref="B283:E283"/>
    <mergeCell ref="G283:H283"/>
    <mergeCell ref="B274:E274"/>
    <mergeCell ref="G279:H279"/>
    <mergeCell ref="G385:H385"/>
    <mergeCell ref="G329:H329"/>
    <mergeCell ref="B184:E184"/>
    <mergeCell ref="G184:H184"/>
    <mergeCell ref="G281:H281"/>
    <mergeCell ref="B224:E224"/>
    <mergeCell ref="G339:H339"/>
    <mergeCell ref="A356:C356"/>
    <mergeCell ref="G380:H380"/>
    <mergeCell ref="A214:N214"/>
    <mergeCell ref="A194:C194"/>
    <mergeCell ref="G218:H218"/>
    <mergeCell ref="A215:N215"/>
    <mergeCell ref="B384:E384"/>
    <mergeCell ref="B394:E394"/>
    <mergeCell ref="B397:E397"/>
    <mergeCell ref="G397:H397"/>
    <mergeCell ref="G21:H21"/>
    <mergeCell ref="L21:N21"/>
    <mergeCell ref="G22:H22"/>
    <mergeCell ref="L22:N22"/>
    <mergeCell ref="G23:H23"/>
    <mergeCell ref="L23:N23"/>
    <mergeCell ref="G24:H24"/>
    <mergeCell ref="L24:N24"/>
    <mergeCell ref="G25:H25"/>
    <mergeCell ref="L25:N25"/>
    <mergeCell ref="G26:H26"/>
    <mergeCell ref="B220:E220"/>
    <mergeCell ref="G220:H220"/>
    <mergeCell ref="B221:E221"/>
    <mergeCell ref="G331:H331"/>
    <mergeCell ref="G394:H394"/>
    <mergeCell ref="L283:N283"/>
    <mergeCell ref="B181:E181"/>
    <mergeCell ref="G181:H181"/>
    <mergeCell ref="B182:E182"/>
    <mergeCell ref="L341:N341"/>
    <mergeCell ref="G182:H182"/>
    <mergeCell ref="B328:E328"/>
    <mergeCell ref="L70:N70"/>
    <mergeCell ref="B164:E164"/>
    <mergeCell ref="G164:H164"/>
    <mergeCell ref="B389:E389"/>
    <mergeCell ref="G387:H387"/>
    <mergeCell ref="G388:H388"/>
    <mergeCell ref="L26:N26"/>
    <mergeCell ref="G27:H27"/>
    <mergeCell ref="G62:H62"/>
    <mergeCell ref="L62:N62"/>
    <mergeCell ref="B20:E20"/>
    <mergeCell ref="G20:H20"/>
    <mergeCell ref="B13:E13"/>
    <mergeCell ref="B63:E63"/>
    <mergeCell ref="G63:H63"/>
    <mergeCell ref="B64:E64"/>
    <mergeCell ref="G64:H64"/>
    <mergeCell ref="B65:E65"/>
    <mergeCell ref="G65:H65"/>
    <mergeCell ref="B17:E17"/>
    <mergeCell ref="G17:H17"/>
    <mergeCell ref="G274:H274"/>
    <mergeCell ref="L136:N136"/>
    <mergeCell ref="B18:E18"/>
    <mergeCell ref="G18:H18"/>
    <mergeCell ref="B19:E19"/>
    <mergeCell ref="G19:H19"/>
    <mergeCell ref="B15:E15"/>
    <mergeCell ref="B71:E71"/>
    <mergeCell ref="L68:N68"/>
    <mergeCell ref="E35:G35"/>
    <mergeCell ref="L35:N35"/>
    <mergeCell ref="G238:H238"/>
    <mergeCell ref="A242:C242"/>
    <mergeCell ref="G165:H165"/>
    <mergeCell ref="B165:E165"/>
    <mergeCell ref="L164:N164"/>
    <mergeCell ref="L239:N239"/>
    <mergeCell ref="L19:N19"/>
    <mergeCell ref="L20:N20"/>
    <mergeCell ref="B21:E21"/>
    <mergeCell ref="B171:E171"/>
    <mergeCell ref="G171:H171"/>
    <mergeCell ref="L171:N171"/>
    <mergeCell ref="B172:E172"/>
    <mergeCell ref="G172:H172"/>
    <mergeCell ref="L172:N172"/>
    <mergeCell ref="B173:E173"/>
    <mergeCell ref="G173:H173"/>
    <mergeCell ref="L173:N173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27:N27"/>
    <mergeCell ref="A32:D32"/>
    <mergeCell ref="A34:C34"/>
    <mergeCell ref="E34:G34"/>
    <mergeCell ref="L34:N34"/>
    <mergeCell ref="A35:C35"/>
    <mergeCell ref="L170:N170"/>
    <mergeCell ref="B132:E132"/>
    <mergeCell ref="G132:H132"/>
    <mergeCell ref="L132:N132"/>
    <mergeCell ref="G133:H133"/>
    <mergeCell ref="L133:N133"/>
    <mergeCell ref="G6:H6"/>
    <mergeCell ref="I6:K6"/>
    <mergeCell ref="L6:N6"/>
    <mergeCell ref="B7:E7"/>
    <mergeCell ref="G7:H7"/>
    <mergeCell ref="L7:N7"/>
    <mergeCell ref="B8:E8"/>
    <mergeCell ref="G8:H8"/>
    <mergeCell ref="G9:H9"/>
    <mergeCell ref="G10:H10"/>
    <mergeCell ref="B11:E11"/>
    <mergeCell ref="G11:H11"/>
    <mergeCell ref="B12:E12"/>
    <mergeCell ref="G12:H12"/>
    <mergeCell ref="B16:E16"/>
    <mergeCell ref="G16:H16"/>
    <mergeCell ref="G15:H15"/>
    <mergeCell ref="L15:N15"/>
    <mergeCell ref="G13:H13"/>
    <mergeCell ref="B14:E14"/>
    <mergeCell ref="G14:H14"/>
    <mergeCell ref="B115:E115"/>
    <mergeCell ref="G115:H115"/>
    <mergeCell ref="L115:N115"/>
    <mergeCell ref="B116:E116"/>
    <mergeCell ref="G116:H116"/>
    <mergeCell ref="L116:N116"/>
    <mergeCell ref="B117:E117"/>
    <mergeCell ref="G117:H117"/>
    <mergeCell ref="L117:N117"/>
    <mergeCell ref="A37:C37"/>
    <mergeCell ref="E37:G37"/>
    <mergeCell ref="L37:N37"/>
    <mergeCell ref="A109:N109"/>
    <mergeCell ref="A110:N110"/>
    <mergeCell ref="A111:N111"/>
    <mergeCell ref="B112:C112"/>
    <mergeCell ref="D112:F112"/>
    <mergeCell ref="B114:E114"/>
    <mergeCell ref="G114:H114"/>
    <mergeCell ref="I114:K114"/>
    <mergeCell ref="L114:N114"/>
    <mergeCell ref="L63:N63"/>
    <mergeCell ref="G67:H67"/>
    <mergeCell ref="B66:E66"/>
    <mergeCell ref="G71:H71"/>
    <mergeCell ref="L71:N71"/>
    <mergeCell ref="B72:E72"/>
    <mergeCell ref="G72:H72"/>
    <mergeCell ref="L72:N72"/>
    <mergeCell ref="G81:H81"/>
    <mergeCell ref="L81:N81"/>
    <mergeCell ref="B73:E73"/>
    <mergeCell ref="G73:H73"/>
    <mergeCell ref="L73:N73"/>
    <mergeCell ref="L69:N69"/>
    <mergeCell ref="G70:H70"/>
    <mergeCell ref="L74:N74"/>
    <mergeCell ref="L77:N77"/>
    <mergeCell ref="L80:N80"/>
    <mergeCell ref="G28:H28"/>
    <mergeCell ref="L28:N28"/>
    <mergeCell ref="A29:N29"/>
    <mergeCell ref="A30:C30"/>
    <mergeCell ref="F30:G30"/>
    <mergeCell ref="L30:N30"/>
    <mergeCell ref="A31:G31"/>
    <mergeCell ref="H31:K31"/>
    <mergeCell ref="A36:C36"/>
    <mergeCell ref="E36:G36"/>
    <mergeCell ref="L36:N36"/>
    <mergeCell ref="A28:D28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B118:E118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A88:C88"/>
    <mergeCell ref="G61:H61"/>
    <mergeCell ref="L61:N61"/>
    <mergeCell ref="A144:C144"/>
    <mergeCell ref="E144:G144"/>
    <mergeCell ref="L144:N144"/>
    <mergeCell ref="A145:C145"/>
    <mergeCell ref="E145:G145"/>
    <mergeCell ref="L145:N145"/>
    <mergeCell ref="A513:G513"/>
    <mergeCell ref="A350:C350"/>
    <mergeCell ref="A213:N213"/>
    <mergeCell ref="L138:N138"/>
    <mergeCell ref="A139:G139"/>
    <mergeCell ref="H139:K139"/>
    <mergeCell ref="E142:G142"/>
    <mergeCell ref="L142:N142"/>
    <mergeCell ref="E143:G143"/>
    <mergeCell ref="L143:N143"/>
    <mergeCell ref="G124:H124"/>
    <mergeCell ref="L124:N124"/>
    <mergeCell ref="G125:H125"/>
    <mergeCell ref="L125:N125"/>
    <mergeCell ref="G126:H126"/>
    <mergeCell ref="L126:N126"/>
    <mergeCell ref="L127:N127"/>
    <mergeCell ref="L128:N128"/>
    <mergeCell ref="L64:N64"/>
    <mergeCell ref="L65:N65"/>
    <mergeCell ref="L66:N66"/>
    <mergeCell ref="L76:N76"/>
    <mergeCell ref="B77:E77"/>
    <mergeCell ref="G77:H77"/>
    <mergeCell ref="A1:N1"/>
    <mergeCell ref="A2:N2"/>
    <mergeCell ref="A3:N3"/>
    <mergeCell ref="B4:C4"/>
    <mergeCell ref="D4:F4"/>
    <mergeCell ref="L8:N8"/>
    <mergeCell ref="A55:N55"/>
    <mergeCell ref="A56:N56"/>
    <mergeCell ref="A57:N57"/>
    <mergeCell ref="B58:C58"/>
    <mergeCell ref="D58:F58"/>
    <mergeCell ref="B60:E60"/>
    <mergeCell ref="G60:H60"/>
    <mergeCell ref="I60:K60"/>
    <mergeCell ref="L60:N60"/>
    <mergeCell ref="B61:E61"/>
    <mergeCell ref="G66:H66"/>
    <mergeCell ref="L67:N67"/>
    <mergeCell ref="G68:H68"/>
    <mergeCell ref="B69:E69"/>
    <mergeCell ref="G69:H69"/>
    <mergeCell ref="L16:N16"/>
    <mergeCell ref="L17:N17"/>
    <mergeCell ref="L18:N18"/>
    <mergeCell ref="L12:N12"/>
    <mergeCell ref="L13:N13"/>
    <mergeCell ref="L14:N14"/>
    <mergeCell ref="L9:N9"/>
    <mergeCell ref="L10:N10"/>
    <mergeCell ref="L11:N11"/>
    <mergeCell ref="B6:E6"/>
    <mergeCell ref="A91:C91"/>
    <mergeCell ref="E91:G91"/>
    <mergeCell ref="L91:N91"/>
    <mergeCell ref="G75:H75"/>
    <mergeCell ref="G76:H76"/>
    <mergeCell ref="A86:D86"/>
    <mergeCell ref="G74:H74"/>
    <mergeCell ref="B75:E75"/>
    <mergeCell ref="L75:N75"/>
    <mergeCell ref="B78:E78"/>
    <mergeCell ref="G78:H78"/>
    <mergeCell ref="L78:N78"/>
    <mergeCell ref="G79:H79"/>
    <mergeCell ref="L79:N79"/>
    <mergeCell ref="B80:E80"/>
    <mergeCell ref="G80:H80"/>
    <mergeCell ref="E88:G88"/>
    <mergeCell ref="L88:N88"/>
    <mergeCell ref="A89:C89"/>
    <mergeCell ref="E89:G89"/>
    <mergeCell ref="L89:N89"/>
    <mergeCell ref="A90:C90"/>
    <mergeCell ref="E90:G90"/>
    <mergeCell ref="L90:N90"/>
    <mergeCell ref="A82:D82"/>
    <mergeCell ref="G82:H82"/>
    <mergeCell ref="L82:N82"/>
    <mergeCell ref="A83:N83"/>
    <mergeCell ref="A84:C84"/>
    <mergeCell ref="F84:G84"/>
    <mergeCell ref="L84:N84"/>
    <mergeCell ref="A85:G85"/>
    <mergeCell ref="H85:K85"/>
    <mergeCell ref="B129:E129"/>
    <mergeCell ref="L129:N129"/>
    <mergeCell ref="B121:E121"/>
    <mergeCell ref="A581:N581"/>
    <mergeCell ref="A582:N582"/>
    <mergeCell ref="A583:N583"/>
    <mergeCell ref="B584:C584"/>
    <mergeCell ref="D584:F584"/>
    <mergeCell ref="B586:E586"/>
    <mergeCell ref="G586:H586"/>
    <mergeCell ref="L586:N586"/>
    <mergeCell ref="B587:E587"/>
    <mergeCell ref="G587:H587"/>
    <mergeCell ref="L587:N587"/>
    <mergeCell ref="G588:H588"/>
    <mergeCell ref="I588:K588"/>
    <mergeCell ref="L588:N588"/>
    <mergeCell ref="L179:N179"/>
    <mergeCell ref="B167:E167"/>
    <mergeCell ref="G167:H167"/>
    <mergeCell ref="L167:N167"/>
    <mergeCell ref="L130:N130"/>
    <mergeCell ref="B131:E131"/>
    <mergeCell ref="G131:H131"/>
    <mergeCell ref="L131:N131"/>
    <mergeCell ref="B134:E134"/>
    <mergeCell ref="G134:H134"/>
    <mergeCell ref="L134:N134"/>
    <mergeCell ref="G135:H135"/>
    <mergeCell ref="L135:N135"/>
    <mergeCell ref="A136:D136"/>
    <mergeCell ref="G136:H136"/>
    <mergeCell ref="B589:E589"/>
    <mergeCell ref="G589:H589"/>
    <mergeCell ref="I589:K589"/>
    <mergeCell ref="L589:N589"/>
    <mergeCell ref="I586:K586"/>
    <mergeCell ref="B590:E590"/>
    <mergeCell ref="G590:H590"/>
    <mergeCell ref="I590:K590"/>
    <mergeCell ref="L590:N590"/>
    <mergeCell ref="B591:E591"/>
    <mergeCell ref="G591:H591"/>
    <mergeCell ref="I591:K591"/>
    <mergeCell ref="L591:N591"/>
    <mergeCell ref="B592:E592"/>
    <mergeCell ref="G592:H592"/>
    <mergeCell ref="I592:K593"/>
    <mergeCell ref="L592:N592"/>
    <mergeCell ref="B593:E593"/>
    <mergeCell ref="G593:H593"/>
    <mergeCell ref="L593:N593"/>
    <mergeCell ref="G221:H221"/>
    <mergeCell ref="A137:N137"/>
    <mergeCell ref="A138:C138"/>
    <mergeCell ref="F138:G138"/>
    <mergeCell ref="G166:H166"/>
    <mergeCell ref="L166:N166"/>
    <mergeCell ref="A143:C143"/>
    <mergeCell ref="A142:C142"/>
    <mergeCell ref="A140:D140"/>
    <mergeCell ref="B285:E285"/>
    <mergeCell ref="G392:H392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B600:E600"/>
    <mergeCell ref="G600:H600"/>
    <mergeCell ref="L600:N600"/>
    <mergeCell ref="B601:E601"/>
    <mergeCell ref="G601:H601"/>
    <mergeCell ref="L601:N601"/>
    <mergeCell ref="B602:E602"/>
    <mergeCell ref="G602:H602"/>
    <mergeCell ref="L602:N602"/>
    <mergeCell ref="B603:E603"/>
    <mergeCell ref="G603:H603"/>
    <mergeCell ref="L603:N603"/>
    <mergeCell ref="B604:E604"/>
    <mergeCell ref="G604:H604"/>
    <mergeCell ref="L604:N604"/>
    <mergeCell ref="G605:H605"/>
    <mergeCell ref="L605:N605"/>
    <mergeCell ref="G606:H606"/>
    <mergeCell ref="L606:N606"/>
    <mergeCell ref="G607:H607"/>
    <mergeCell ref="L607:N607"/>
    <mergeCell ref="A619:C619"/>
    <mergeCell ref="E619:G619"/>
    <mergeCell ref="L619:N619"/>
    <mergeCell ref="A608:D608"/>
    <mergeCell ref="G608:H608"/>
    <mergeCell ref="L608:N608"/>
    <mergeCell ref="A609:N609"/>
    <mergeCell ref="A610:C610"/>
    <mergeCell ref="F610:G610"/>
    <mergeCell ref="L610:N610"/>
    <mergeCell ref="A611:G611"/>
    <mergeCell ref="H611:K611"/>
    <mergeCell ref="A614:D614"/>
    <mergeCell ref="A616:C616"/>
    <mergeCell ref="E616:G616"/>
    <mergeCell ref="L616:N616"/>
    <mergeCell ref="A617:C617"/>
    <mergeCell ref="E617:G617"/>
    <mergeCell ref="L617:N617"/>
    <mergeCell ref="A618:C618"/>
    <mergeCell ref="E618:G618"/>
    <mergeCell ref="L618:N618"/>
    <mergeCell ref="A686:N686"/>
    <mergeCell ref="A687:N687"/>
    <mergeCell ref="A688:N688"/>
    <mergeCell ref="B689:C689"/>
    <mergeCell ref="D689:F689"/>
    <mergeCell ref="B691:E691"/>
    <mergeCell ref="G691:H691"/>
    <mergeCell ref="I691:K691"/>
    <mergeCell ref="L691:N691"/>
    <mergeCell ref="B692:E692"/>
    <mergeCell ref="G692:H692"/>
    <mergeCell ref="L692:N692"/>
    <mergeCell ref="G693:H693"/>
    <mergeCell ref="I693:K693"/>
    <mergeCell ref="L693:N693"/>
    <mergeCell ref="B694:E694"/>
    <mergeCell ref="G694:H694"/>
    <mergeCell ref="I694:K694"/>
    <mergeCell ref="L694:N694"/>
    <mergeCell ref="B695:E695"/>
    <mergeCell ref="G695:H695"/>
    <mergeCell ref="I695:K695"/>
    <mergeCell ref="L695:N695"/>
    <mergeCell ref="B696:E696"/>
    <mergeCell ref="G696:H696"/>
    <mergeCell ref="I696:K696"/>
    <mergeCell ref="L696:N696"/>
    <mergeCell ref="B697:E697"/>
    <mergeCell ref="G697:H697"/>
    <mergeCell ref="I697:K698"/>
    <mergeCell ref="L697:N697"/>
    <mergeCell ref="B698:E698"/>
    <mergeCell ref="G698:H698"/>
    <mergeCell ref="L698:N698"/>
    <mergeCell ref="B699:E699"/>
    <mergeCell ref="G699:H699"/>
    <mergeCell ref="L699:N699"/>
    <mergeCell ref="B700:E700"/>
    <mergeCell ref="G700:H700"/>
    <mergeCell ref="L700:N700"/>
    <mergeCell ref="B701:E701"/>
    <mergeCell ref="G701:H701"/>
    <mergeCell ref="L701:N701"/>
    <mergeCell ref="B702:E702"/>
    <mergeCell ref="G702:H702"/>
    <mergeCell ref="L702:N702"/>
    <mergeCell ref="B703:E703"/>
    <mergeCell ref="G703:H703"/>
    <mergeCell ref="L703:N703"/>
    <mergeCell ref="B704:E704"/>
    <mergeCell ref="G704:H704"/>
    <mergeCell ref="L704:N704"/>
    <mergeCell ref="B705:E705"/>
    <mergeCell ref="G705:H705"/>
    <mergeCell ref="L705:N705"/>
    <mergeCell ref="B706:E706"/>
    <mergeCell ref="G706:H706"/>
    <mergeCell ref="L706:N706"/>
    <mergeCell ref="B707:E707"/>
    <mergeCell ref="G707:H707"/>
    <mergeCell ref="L707:N707"/>
    <mergeCell ref="B708:E708"/>
    <mergeCell ref="G708:H708"/>
    <mergeCell ref="L708:N708"/>
    <mergeCell ref="B709:E709"/>
    <mergeCell ref="G709:H709"/>
    <mergeCell ref="L709:N709"/>
    <mergeCell ref="G710:H710"/>
    <mergeCell ref="L710:N710"/>
    <mergeCell ref="G711:H711"/>
    <mergeCell ref="L711:N711"/>
    <mergeCell ref="G712:H712"/>
    <mergeCell ref="L712:N712"/>
    <mergeCell ref="A713:D713"/>
    <mergeCell ref="G713:H713"/>
    <mergeCell ref="L713:N713"/>
    <mergeCell ref="A714:N714"/>
    <mergeCell ref="A715:C715"/>
    <mergeCell ref="F715:G715"/>
    <mergeCell ref="L715:N715"/>
    <mergeCell ref="A716:G716"/>
    <mergeCell ref="H716:K716"/>
    <mergeCell ref="A719:D719"/>
    <mergeCell ref="A721:C721"/>
    <mergeCell ref="E721:G721"/>
    <mergeCell ref="L721:N721"/>
    <mergeCell ref="A722:C722"/>
    <mergeCell ref="E722:G722"/>
    <mergeCell ref="L722:N722"/>
    <mergeCell ref="A723:C723"/>
    <mergeCell ref="E723:G723"/>
    <mergeCell ref="L723:N723"/>
    <mergeCell ref="A724:C724"/>
    <mergeCell ref="E724:G724"/>
    <mergeCell ref="L724:N724"/>
    <mergeCell ref="A634:N634"/>
    <mergeCell ref="A635:N635"/>
    <mergeCell ref="A636:N636"/>
    <mergeCell ref="B637:C637"/>
    <mergeCell ref="D637:F637"/>
    <mergeCell ref="B639:E639"/>
    <mergeCell ref="G639:H639"/>
    <mergeCell ref="I639:K639"/>
    <mergeCell ref="L639:N639"/>
    <mergeCell ref="B640:E640"/>
    <mergeCell ref="G640:H640"/>
    <mergeCell ref="L640:N640"/>
    <mergeCell ref="G641:H641"/>
    <mergeCell ref="I641:K641"/>
    <mergeCell ref="L641:N641"/>
    <mergeCell ref="B642:E642"/>
    <mergeCell ref="G642:H642"/>
    <mergeCell ref="I642:K642"/>
    <mergeCell ref="L642:N642"/>
    <mergeCell ref="B643:E643"/>
    <mergeCell ref="G643:H643"/>
    <mergeCell ref="I643:K643"/>
    <mergeCell ref="L643:N643"/>
    <mergeCell ref="B644:E644"/>
    <mergeCell ref="G644:H644"/>
    <mergeCell ref="I644:K644"/>
    <mergeCell ref="L644:N644"/>
    <mergeCell ref="B645:E645"/>
    <mergeCell ref="G645:H645"/>
    <mergeCell ref="I645:K646"/>
    <mergeCell ref="L645:N645"/>
    <mergeCell ref="B646:E646"/>
    <mergeCell ref="G646:H646"/>
    <mergeCell ref="L646:N646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B651:E651"/>
    <mergeCell ref="G651:H651"/>
    <mergeCell ref="L651:N651"/>
    <mergeCell ref="B652:E652"/>
    <mergeCell ref="G652:H652"/>
    <mergeCell ref="L652:N652"/>
    <mergeCell ref="B653:E653"/>
    <mergeCell ref="G653:H653"/>
    <mergeCell ref="L653:N653"/>
    <mergeCell ref="B654:E654"/>
    <mergeCell ref="G654:H654"/>
    <mergeCell ref="L654:N654"/>
    <mergeCell ref="B655:E655"/>
    <mergeCell ref="G655:H655"/>
    <mergeCell ref="L655:N655"/>
    <mergeCell ref="B656:E656"/>
    <mergeCell ref="G656:H656"/>
    <mergeCell ref="L656:N656"/>
    <mergeCell ref="A667:D667"/>
    <mergeCell ref="A669:C669"/>
    <mergeCell ref="E669:G669"/>
    <mergeCell ref="L669:N669"/>
    <mergeCell ref="A670:C670"/>
    <mergeCell ref="E670:G670"/>
    <mergeCell ref="L670:N670"/>
    <mergeCell ref="A671:C671"/>
    <mergeCell ref="E671:G671"/>
    <mergeCell ref="L671:N671"/>
    <mergeCell ref="A672:C672"/>
    <mergeCell ref="E672:G672"/>
    <mergeCell ref="L672:N672"/>
    <mergeCell ref="B657:E657"/>
    <mergeCell ref="G657:H657"/>
    <mergeCell ref="L657:N657"/>
    <mergeCell ref="G658:H658"/>
    <mergeCell ref="L658:N658"/>
    <mergeCell ref="G659:H659"/>
    <mergeCell ref="L659:N659"/>
    <mergeCell ref="G660:H660"/>
    <mergeCell ref="L660:N660"/>
    <mergeCell ref="A661:D661"/>
    <mergeCell ref="G661:H661"/>
    <mergeCell ref="L661:N661"/>
    <mergeCell ref="A662:N662"/>
    <mergeCell ref="A663:C663"/>
    <mergeCell ref="F663:G663"/>
    <mergeCell ref="L663:N663"/>
    <mergeCell ref="A664:G664"/>
    <mergeCell ref="H664:K664"/>
  </mergeCells>
  <phoneticPr fontId="16" type="noConversion"/>
  <pageMargins left="0.94488188976377963" right="0.31496062992125984" top="0" bottom="0" header="0.15748031496062992" footer="0.59055118110236227"/>
  <pageSetup scale="75" fitToHeight="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F0"/>
  </sheetPr>
  <dimension ref="A1:Q95"/>
  <sheetViews>
    <sheetView zoomScale="85" zoomScaleNormal="85" workbookViewId="0">
      <selection sqref="A1:XFD1048576"/>
    </sheetView>
  </sheetViews>
  <sheetFormatPr baseColWidth="10" defaultColWidth="11.42578125" defaultRowHeight="15" x14ac:dyDescent="0.25"/>
  <cols>
    <col min="1" max="4" width="14.28515625" style="1" customWidth="1"/>
    <col min="5" max="5" width="15" style="1" customWidth="1"/>
    <col min="6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845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120</v>
      </c>
      <c r="B8" s="276" t="s">
        <v>94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2364</v>
      </c>
      <c r="B9" s="197" t="s">
        <v>1286</v>
      </c>
      <c r="C9" s="197"/>
      <c r="D9" s="197"/>
      <c r="E9" s="197"/>
      <c r="F9" s="193" t="s">
        <v>1287</v>
      </c>
      <c r="G9" s="290" t="s">
        <v>1288</v>
      </c>
      <c r="H9" s="292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137</v>
      </c>
      <c r="B10" s="284" t="s">
        <v>97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215"/>
      <c r="L10" s="325"/>
      <c r="M10" s="325"/>
      <c r="N10" s="325"/>
    </row>
    <row r="11" spans="1:14" x14ac:dyDescent="0.25">
      <c r="A11" s="243">
        <v>2363</v>
      </c>
      <c r="B11" s="284" t="s">
        <v>1284</v>
      </c>
      <c r="C11" s="285"/>
      <c r="D11" s="285"/>
      <c r="E11" s="286"/>
      <c r="F11" s="193" t="s">
        <v>1285</v>
      </c>
      <c r="G11" s="290" t="s">
        <v>847</v>
      </c>
      <c r="H11" s="292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1228</v>
      </c>
      <c r="B12" s="276" t="s">
        <v>461</v>
      </c>
      <c r="C12" s="276"/>
      <c r="D12" s="276"/>
      <c r="E12" s="276"/>
      <c r="F12" s="217" t="s">
        <v>624</v>
      </c>
      <c r="G12" s="277" t="s">
        <v>625</v>
      </c>
      <c r="H12" s="277"/>
      <c r="I12" s="193" t="s">
        <v>9</v>
      </c>
      <c r="J12" s="215"/>
      <c r="K12" s="215"/>
      <c r="L12" s="325"/>
      <c r="M12" s="325"/>
      <c r="N12" s="325"/>
    </row>
    <row r="13" spans="1:14" x14ac:dyDescent="0.25">
      <c r="A13" s="243">
        <v>1229</v>
      </c>
      <c r="B13" s="276" t="s">
        <v>462</v>
      </c>
      <c r="C13" s="276"/>
      <c r="D13" s="276"/>
      <c r="E13" s="276"/>
      <c r="F13" s="193" t="s">
        <v>626</v>
      </c>
      <c r="G13" s="277" t="s">
        <v>627</v>
      </c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1230</v>
      </c>
      <c r="B14" s="276" t="s">
        <v>463</v>
      </c>
      <c r="C14" s="276"/>
      <c r="D14" s="276"/>
      <c r="E14" s="276"/>
      <c r="F14" s="193" t="s">
        <v>628</v>
      </c>
      <c r="G14" s="277" t="s">
        <v>629</v>
      </c>
      <c r="H14" s="277"/>
      <c r="I14" s="193" t="s">
        <v>9</v>
      </c>
      <c r="J14" s="193"/>
      <c r="K14" s="193"/>
      <c r="L14" s="290"/>
      <c r="M14" s="291"/>
      <c r="N14" s="292"/>
    </row>
    <row r="15" spans="1:14" x14ac:dyDescent="0.25">
      <c r="A15" s="243">
        <v>386</v>
      </c>
      <c r="B15" s="276" t="s">
        <v>2118</v>
      </c>
      <c r="C15" s="276"/>
      <c r="D15" s="276"/>
      <c r="E15" s="276"/>
      <c r="F15" s="193"/>
      <c r="G15" s="277"/>
      <c r="H15" s="277"/>
      <c r="I15" s="193"/>
      <c r="J15" s="193"/>
      <c r="K15" s="193" t="s">
        <v>9</v>
      </c>
      <c r="L15" s="290"/>
      <c r="M15" s="291"/>
      <c r="N15" s="292"/>
    </row>
    <row r="16" spans="1:14" x14ac:dyDescent="0.25">
      <c r="A16" s="243">
        <v>2367</v>
      </c>
      <c r="B16" s="284" t="s">
        <v>859</v>
      </c>
      <c r="C16" s="285"/>
      <c r="D16" s="285"/>
      <c r="E16" s="286"/>
      <c r="F16" s="193"/>
      <c r="G16" s="290"/>
      <c r="H16" s="292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3437</v>
      </c>
      <c r="B17" s="284" t="s">
        <v>1868</v>
      </c>
      <c r="C17" s="285"/>
      <c r="D17" s="285"/>
      <c r="E17" s="286"/>
      <c r="F17" s="193"/>
      <c r="G17" s="290"/>
      <c r="H17" s="292"/>
      <c r="I17" s="193" t="s">
        <v>9</v>
      </c>
      <c r="J17" s="193"/>
      <c r="K17" s="193"/>
      <c r="L17" s="290" t="s">
        <v>2119</v>
      </c>
      <c r="M17" s="291"/>
      <c r="N17" s="292"/>
    </row>
    <row r="18" spans="1:14" x14ac:dyDescent="0.25">
      <c r="A18" s="243">
        <v>3519</v>
      </c>
      <c r="B18" s="276" t="s">
        <v>1873</v>
      </c>
      <c r="C18" s="276"/>
      <c r="D18" s="276"/>
      <c r="E18" s="27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1231</v>
      </c>
      <c r="B19" s="276" t="s">
        <v>3425</v>
      </c>
      <c r="C19" s="276"/>
      <c r="D19" s="276"/>
      <c r="E19" s="276"/>
      <c r="F19" s="193" t="s">
        <v>3424</v>
      </c>
      <c r="G19" s="277"/>
      <c r="H19" s="277"/>
      <c r="I19" s="193"/>
      <c r="J19" s="193" t="s">
        <v>9</v>
      </c>
      <c r="K19" s="193"/>
      <c r="L19" s="290"/>
      <c r="M19" s="291"/>
      <c r="N19" s="292"/>
    </row>
    <row r="20" spans="1:14" x14ac:dyDescent="0.25">
      <c r="A20" s="243">
        <v>3522</v>
      </c>
      <c r="B20" s="284" t="s">
        <v>1874</v>
      </c>
      <c r="C20" s="285"/>
      <c r="D20" s="285"/>
      <c r="E20" s="286"/>
      <c r="F20" s="193"/>
      <c r="G20" s="290"/>
      <c r="H20" s="292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3523</v>
      </c>
      <c r="B21" s="284" t="s">
        <v>1874</v>
      </c>
      <c r="C21" s="285"/>
      <c r="D21" s="285"/>
      <c r="E21" s="286"/>
      <c r="F21" s="193"/>
      <c r="G21" s="290"/>
      <c r="H21" s="292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3520</v>
      </c>
      <c r="B22" s="284" t="s">
        <v>1775</v>
      </c>
      <c r="C22" s="285"/>
      <c r="D22" s="285"/>
      <c r="E22" s="286"/>
      <c r="F22" s="193"/>
      <c r="G22" s="290"/>
      <c r="H22" s="292"/>
      <c r="I22" s="193" t="s">
        <v>9</v>
      </c>
      <c r="J22" s="193"/>
      <c r="K22" s="193"/>
      <c r="L22" s="290"/>
      <c r="M22" s="291"/>
      <c r="N22" s="292"/>
    </row>
    <row r="23" spans="1:14" x14ac:dyDescent="0.25">
      <c r="A23" s="243">
        <v>5007</v>
      </c>
      <c r="B23" s="284" t="s">
        <v>2120</v>
      </c>
      <c r="C23" s="285"/>
      <c r="D23" s="285"/>
      <c r="E23" s="286"/>
      <c r="F23" s="193"/>
      <c r="G23" s="290"/>
      <c r="H23" s="292"/>
      <c r="I23" s="193"/>
      <c r="J23" s="193" t="s">
        <v>9</v>
      </c>
      <c r="K23" s="193"/>
      <c r="L23" s="290"/>
      <c r="M23" s="291"/>
      <c r="N23" s="292"/>
    </row>
    <row r="24" spans="1:14" x14ac:dyDescent="0.25">
      <c r="A24" s="243">
        <v>4660</v>
      </c>
      <c r="B24" s="284" t="s">
        <v>2875</v>
      </c>
      <c r="C24" s="285"/>
      <c r="D24" s="285"/>
      <c r="E24" s="286"/>
      <c r="F24" s="193"/>
      <c r="G24" s="290"/>
      <c r="H24" s="292"/>
      <c r="I24" s="193" t="s">
        <v>9</v>
      </c>
      <c r="J24" s="193"/>
      <c r="K24" s="193"/>
      <c r="L24" s="290"/>
      <c r="M24" s="291"/>
      <c r="N24" s="292"/>
    </row>
    <row r="25" spans="1:14" x14ac:dyDescent="0.25">
      <c r="A25" s="243">
        <v>4661</v>
      </c>
      <c r="B25" s="284" t="s">
        <v>2875</v>
      </c>
      <c r="C25" s="285"/>
      <c r="D25" s="285"/>
      <c r="E25" s="286"/>
      <c r="F25" s="193"/>
      <c r="G25" s="290"/>
      <c r="H25" s="292"/>
      <c r="I25" s="193" t="s">
        <v>9</v>
      </c>
      <c r="J25" s="193"/>
      <c r="K25" s="193"/>
      <c r="L25" s="290"/>
      <c r="M25" s="291"/>
      <c r="N25" s="292"/>
    </row>
    <row r="26" spans="1:14" x14ac:dyDescent="0.25">
      <c r="A26" s="243">
        <v>4662</v>
      </c>
      <c r="B26" s="284" t="s">
        <v>2876</v>
      </c>
      <c r="C26" s="285"/>
      <c r="D26" s="285"/>
      <c r="E26" s="286"/>
      <c r="F26" s="193"/>
      <c r="G26" s="290"/>
      <c r="H26" s="292"/>
      <c r="I26" s="193" t="s">
        <v>9</v>
      </c>
      <c r="J26" s="193"/>
      <c r="K26" s="193"/>
      <c r="L26" s="290"/>
      <c r="M26" s="291"/>
      <c r="N26" s="292"/>
    </row>
    <row r="27" spans="1:14" x14ac:dyDescent="0.25">
      <c r="A27" s="123">
        <v>3521</v>
      </c>
      <c r="B27" s="317" t="s">
        <v>2857</v>
      </c>
      <c r="C27" s="318"/>
      <c r="D27" s="318"/>
      <c r="E27" s="319"/>
      <c r="F27" s="192"/>
      <c r="G27" s="320"/>
      <c r="H27" s="321"/>
      <c r="I27" s="192"/>
      <c r="J27" s="192" t="s">
        <v>9</v>
      </c>
      <c r="K27" s="215"/>
      <c r="L27" s="353"/>
      <c r="M27" s="342"/>
      <c r="N27" s="343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329" t="s">
        <v>3395</v>
      </c>
      <c r="B34" s="329"/>
      <c r="C34" s="329"/>
      <c r="D34" s="33"/>
      <c r="E34" s="280" t="s">
        <v>3360</v>
      </c>
      <c r="F34" s="280"/>
      <c r="G34" s="280"/>
      <c r="H34" s="19"/>
      <c r="I34" s="19"/>
      <c r="J34" s="19"/>
      <c r="K34" s="190"/>
      <c r="L34" s="280" t="s">
        <v>69</v>
      </c>
      <c r="M34" s="280"/>
      <c r="N34" s="280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0"/>
      <c r="M35" s="280"/>
      <c r="N35" s="280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300"/>
      <c r="M36" s="300"/>
      <c r="N36" s="300"/>
    </row>
    <row r="37" spans="1:14" x14ac:dyDescent="0.25">
      <c r="A37" s="297" t="s">
        <v>3396</v>
      </c>
      <c r="B37" s="297"/>
      <c r="C37" s="297"/>
      <c r="D37" s="144"/>
      <c r="E37" s="283" t="s">
        <v>3634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44"/>
      <c r="E38" s="195"/>
      <c r="F38" s="195"/>
      <c r="G38" s="195"/>
      <c r="H38" s="34"/>
      <c r="I38" s="34"/>
      <c r="J38" s="34"/>
      <c r="K38" s="190"/>
      <c r="L38" s="195"/>
      <c r="M38" s="195"/>
      <c r="N38" s="195"/>
    </row>
    <row r="53" spans="1:17" x14ac:dyDescent="0.25">
      <c r="A53" s="21"/>
      <c r="B53" s="282"/>
      <c r="C53" s="282"/>
      <c r="D53" s="282"/>
      <c r="E53" s="282"/>
      <c r="F53" s="190"/>
      <c r="G53" s="280"/>
      <c r="H53" s="280"/>
      <c r="I53" s="190"/>
      <c r="J53" s="190"/>
      <c r="K53" s="190"/>
      <c r="L53" s="280"/>
      <c r="M53" s="280"/>
      <c r="N53" s="280"/>
    </row>
    <row r="55" spans="1:17" ht="15.75" x14ac:dyDescent="0.25">
      <c r="A55" s="410" t="s">
        <v>688</v>
      </c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</row>
    <row r="56" spans="1:17" ht="15.75" x14ac:dyDescent="0.25">
      <c r="A56" s="293" t="s">
        <v>3316</v>
      </c>
      <c r="B56" s="293"/>
      <c r="C56" s="293"/>
      <c r="D56" s="293"/>
      <c r="E56" s="293"/>
      <c r="F56" s="293"/>
      <c r="G56" s="293"/>
      <c r="H56" s="293"/>
      <c r="I56" s="293"/>
      <c r="J56" s="293"/>
      <c r="K56" s="293"/>
      <c r="L56" s="293"/>
      <c r="M56" s="293"/>
      <c r="N56" s="293"/>
    </row>
    <row r="57" spans="1:17" x14ac:dyDescent="0.25">
      <c r="A57" s="294" t="s">
        <v>3376</v>
      </c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  <c r="N57" s="294"/>
    </row>
    <row r="58" spans="1:17" x14ac:dyDescent="0.25">
      <c r="A58" s="29"/>
      <c r="B58" s="294" t="s">
        <v>0</v>
      </c>
      <c r="C58" s="294"/>
      <c r="D58" s="300" t="s">
        <v>845</v>
      </c>
      <c r="E58" s="300"/>
      <c r="F58" s="300"/>
      <c r="G58" s="29"/>
      <c r="H58" s="29"/>
      <c r="I58" s="29"/>
      <c r="J58" s="29"/>
      <c r="K58" s="29"/>
    </row>
    <row r="60" spans="1:17" ht="15" customHeight="1" x14ac:dyDescent="0.25">
      <c r="A60" s="131" t="s">
        <v>66</v>
      </c>
      <c r="B60" s="296" t="s">
        <v>1</v>
      </c>
      <c r="C60" s="297"/>
      <c r="D60" s="297"/>
      <c r="E60" s="298"/>
      <c r="F60" s="131" t="s">
        <v>2</v>
      </c>
      <c r="G60" s="296" t="s">
        <v>3</v>
      </c>
      <c r="H60" s="298"/>
      <c r="I60" s="356" t="s">
        <v>4</v>
      </c>
      <c r="J60" s="359"/>
      <c r="K60" s="357"/>
      <c r="L60" s="296" t="s">
        <v>5</v>
      </c>
      <c r="M60" s="297"/>
      <c r="N60" s="298"/>
    </row>
    <row r="61" spans="1:17" x14ac:dyDescent="0.25">
      <c r="A61" s="132" t="s">
        <v>67</v>
      </c>
      <c r="B61" s="299"/>
      <c r="C61" s="300"/>
      <c r="D61" s="300"/>
      <c r="E61" s="301"/>
      <c r="F61" s="259"/>
      <c r="G61" s="299"/>
      <c r="H61" s="301"/>
      <c r="I61" s="198" t="s">
        <v>6</v>
      </c>
      <c r="J61" s="198" t="s">
        <v>7</v>
      </c>
      <c r="K61" s="198" t="s">
        <v>8</v>
      </c>
      <c r="L61" s="299"/>
      <c r="M61" s="300"/>
      <c r="N61" s="301"/>
    </row>
    <row r="62" spans="1:17" x14ac:dyDescent="0.25">
      <c r="A62" s="243">
        <v>4983</v>
      </c>
      <c r="B62" s="411" t="s">
        <v>3322</v>
      </c>
      <c r="C62" s="412"/>
      <c r="D62" s="412"/>
      <c r="E62" s="413"/>
      <c r="F62" s="161" t="s">
        <v>3320</v>
      </c>
      <c r="G62" s="414"/>
      <c r="H62" s="415"/>
      <c r="I62" s="193" t="s">
        <v>9</v>
      </c>
      <c r="J62" s="193"/>
      <c r="K62" s="193"/>
      <c r="L62" s="290"/>
      <c r="M62" s="291"/>
      <c r="N62" s="292"/>
    </row>
    <row r="63" spans="1:17" x14ac:dyDescent="0.25">
      <c r="A63" s="155"/>
      <c r="B63" s="210"/>
      <c r="C63" s="211"/>
      <c r="D63" s="211"/>
      <c r="E63" s="212"/>
      <c r="F63" s="161"/>
      <c r="G63" s="414"/>
      <c r="H63" s="415"/>
      <c r="I63" s="193"/>
      <c r="J63" s="193"/>
      <c r="K63" s="193"/>
      <c r="L63" s="290"/>
      <c r="M63" s="291"/>
      <c r="N63" s="292"/>
    </row>
    <row r="64" spans="1:17" x14ac:dyDescent="0.25">
      <c r="A64" s="243"/>
      <c r="B64" s="284"/>
      <c r="C64" s="285"/>
      <c r="D64" s="285"/>
      <c r="E64" s="286"/>
      <c r="F64" s="193"/>
      <c r="G64" s="290"/>
      <c r="H64" s="292"/>
      <c r="I64" s="193"/>
      <c r="J64" s="193"/>
      <c r="K64" s="215"/>
      <c r="L64" s="353"/>
      <c r="M64" s="342"/>
      <c r="N64" s="343"/>
      <c r="Q64" s="20"/>
    </row>
    <row r="65" spans="1:14" x14ac:dyDescent="0.25">
      <c r="A65" s="243"/>
      <c r="B65" s="284"/>
      <c r="C65" s="285"/>
      <c r="D65" s="285"/>
      <c r="E65" s="286"/>
      <c r="F65" s="193"/>
      <c r="G65" s="290"/>
      <c r="H65" s="292"/>
      <c r="I65" s="193"/>
      <c r="J65" s="193"/>
      <c r="K65" s="193"/>
      <c r="L65" s="290"/>
      <c r="M65" s="291"/>
      <c r="N65" s="292"/>
    </row>
    <row r="66" spans="1:14" x14ac:dyDescent="0.25">
      <c r="A66" s="243"/>
      <c r="B66" s="284"/>
      <c r="C66" s="285"/>
      <c r="D66" s="285"/>
      <c r="E66" s="286"/>
      <c r="F66" s="217"/>
      <c r="G66" s="290"/>
      <c r="H66" s="292"/>
      <c r="I66" s="193"/>
      <c r="J66" s="215"/>
      <c r="K66" s="215"/>
      <c r="L66" s="353"/>
      <c r="M66" s="342"/>
      <c r="N66" s="343"/>
    </row>
    <row r="67" spans="1:14" x14ac:dyDescent="0.25">
      <c r="A67" s="243"/>
      <c r="B67" s="284"/>
      <c r="C67" s="285"/>
      <c r="D67" s="285"/>
      <c r="E67" s="286"/>
      <c r="F67" s="193"/>
      <c r="G67" s="290"/>
      <c r="H67" s="292"/>
      <c r="I67" s="193"/>
      <c r="J67" s="193"/>
      <c r="K67" s="193"/>
      <c r="L67" s="290"/>
      <c r="M67" s="291"/>
      <c r="N67" s="292"/>
    </row>
    <row r="68" spans="1:14" x14ac:dyDescent="0.25">
      <c r="A68" s="243"/>
      <c r="B68" s="284"/>
      <c r="C68" s="285"/>
      <c r="D68" s="285"/>
      <c r="E68" s="286"/>
      <c r="F68" s="193"/>
      <c r="G68" s="290"/>
      <c r="H68" s="292"/>
      <c r="I68" s="193"/>
      <c r="J68" s="193"/>
      <c r="K68" s="193"/>
      <c r="L68" s="290"/>
      <c r="M68" s="291"/>
      <c r="N68" s="292"/>
    </row>
    <row r="69" spans="1:14" x14ac:dyDescent="0.25">
      <c r="A69" s="243"/>
      <c r="B69" s="284"/>
      <c r="C69" s="285"/>
      <c r="D69" s="285"/>
      <c r="E69" s="286"/>
      <c r="F69" s="193"/>
      <c r="G69" s="290"/>
      <c r="H69" s="292"/>
      <c r="I69" s="193"/>
      <c r="J69" s="193"/>
      <c r="K69" s="193"/>
      <c r="L69" s="290"/>
      <c r="M69" s="291"/>
      <c r="N69" s="292"/>
    </row>
    <row r="70" spans="1:14" x14ac:dyDescent="0.25">
      <c r="A70" s="243"/>
      <c r="B70" s="284"/>
      <c r="C70" s="285"/>
      <c r="D70" s="285"/>
      <c r="E70" s="286"/>
      <c r="F70" s="193"/>
      <c r="G70" s="290"/>
      <c r="H70" s="292"/>
      <c r="I70" s="193"/>
      <c r="J70" s="193"/>
      <c r="K70" s="193"/>
      <c r="L70" s="290"/>
      <c r="M70" s="291"/>
      <c r="N70" s="292"/>
    </row>
    <row r="71" spans="1:14" x14ac:dyDescent="0.25">
      <c r="A71" s="243"/>
      <c r="B71" s="284"/>
      <c r="C71" s="285"/>
      <c r="D71" s="285"/>
      <c r="E71" s="286"/>
      <c r="F71" s="193"/>
      <c r="G71" s="290"/>
      <c r="H71" s="292"/>
      <c r="I71" s="193"/>
      <c r="J71" s="193"/>
      <c r="K71" s="193"/>
      <c r="L71" s="290" t="s">
        <v>3394</v>
      </c>
      <c r="M71" s="291"/>
      <c r="N71" s="292"/>
    </row>
    <row r="72" spans="1:14" x14ac:dyDescent="0.25">
      <c r="A72" s="243"/>
      <c r="B72" s="284"/>
      <c r="C72" s="285"/>
      <c r="D72" s="285"/>
      <c r="E72" s="286"/>
      <c r="F72" s="193"/>
      <c r="G72" s="290"/>
      <c r="H72" s="292"/>
      <c r="I72" s="193"/>
      <c r="J72" s="193"/>
      <c r="K72" s="193"/>
      <c r="L72" s="290"/>
      <c r="M72" s="291"/>
      <c r="N72" s="292"/>
    </row>
    <row r="73" spans="1:14" x14ac:dyDescent="0.25">
      <c r="A73" s="243"/>
      <c r="B73" s="284"/>
      <c r="C73" s="285"/>
      <c r="D73" s="285"/>
      <c r="E73" s="286"/>
      <c r="F73" s="193"/>
      <c r="G73" s="290"/>
      <c r="H73" s="292"/>
      <c r="I73" s="193"/>
      <c r="J73" s="193"/>
      <c r="K73" s="193"/>
      <c r="L73" s="290"/>
      <c r="M73" s="291"/>
      <c r="N73" s="292"/>
    </row>
    <row r="74" spans="1:14" x14ac:dyDescent="0.25">
      <c r="A74" s="243"/>
      <c r="B74" s="284"/>
      <c r="C74" s="285"/>
      <c r="D74" s="285"/>
      <c r="E74" s="286"/>
      <c r="F74" s="193"/>
      <c r="G74" s="290"/>
      <c r="H74" s="292"/>
      <c r="I74" s="193"/>
      <c r="J74" s="193"/>
      <c r="K74" s="193"/>
      <c r="L74" s="290"/>
      <c r="M74" s="291"/>
      <c r="N74" s="292"/>
    </row>
    <row r="75" spans="1:14" x14ac:dyDescent="0.25">
      <c r="A75" s="243"/>
      <c r="B75" s="284"/>
      <c r="C75" s="285"/>
      <c r="D75" s="285"/>
      <c r="E75" s="286"/>
      <c r="F75" s="193"/>
      <c r="G75" s="290"/>
      <c r="H75" s="292"/>
      <c r="I75" s="193"/>
      <c r="J75" s="193"/>
      <c r="K75" s="193"/>
      <c r="L75" s="290"/>
      <c r="M75" s="291"/>
      <c r="N75" s="292"/>
    </row>
    <row r="76" spans="1:14" x14ac:dyDescent="0.25">
      <c r="A76" s="243"/>
      <c r="B76" s="284"/>
      <c r="C76" s="285"/>
      <c r="D76" s="285"/>
      <c r="E76" s="286"/>
      <c r="F76" s="193"/>
      <c r="G76" s="290"/>
      <c r="H76" s="292"/>
      <c r="I76" s="193"/>
      <c r="J76" s="193"/>
      <c r="K76" s="193"/>
      <c r="L76" s="290"/>
      <c r="M76" s="291"/>
      <c r="N76" s="292"/>
    </row>
    <row r="77" spans="1:14" x14ac:dyDescent="0.25">
      <c r="A77" s="243"/>
      <c r="B77" s="284"/>
      <c r="C77" s="285"/>
      <c r="D77" s="285"/>
      <c r="E77" s="286"/>
      <c r="F77" s="193"/>
      <c r="G77" s="290"/>
      <c r="H77" s="292"/>
      <c r="I77" s="193"/>
      <c r="J77" s="193"/>
      <c r="K77" s="193"/>
      <c r="L77" s="290"/>
      <c r="M77" s="291"/>
      <c r="N77" s="292"/>
    </row>
    <row r="78" spans="1:14" x14ac:dyDescent="0.25">
      <c r="A78" s="243"/>
      <c r="B78" s="284"/>
      <c r="C78" s="285"/>
      <c r="D78" s="285"/>
      <c r="E78" s="286"/>
      <c r="F78" s="193"/>
      <c r="G78" s="290"/>
      <c r="H78" s="292"/>
      <c r="I78" s="193"/>
      <c r="J78" s="193"/>
      <c r="K78" s="193"/>
      <c r="L78" s="290"/>
      <c r="M78" s="291"/>
      <c r="N78" s="292"/>
    </row>
    <row r="79" spans="1:14" x14ac:dyDescent="0.25">
      <c r="A79" s="243"/>
      <c r="B79" s="284"/>
      <c r="C79" s="285"/>
      <c r="D79" s="285"/>
      <c r="E79" s="286"/>
      <c r="F79" s="193"/>
      <c r="G79" s="290"/>
      <c r="H79" s="292"/>
      <c r="I79" s="193"/>
      <c r="J79" s="193"/>
      <c r="K79" s="193"/>
      <c r="L79" s="290"/>
      <c r="M79" s="291"/>
      <c r="N79" s="292"/>
    </row>
    <row r="80" spans="1:14" x14ac:dyDescent="0.25">
      <c r="A80" s="243"/>
      <c r="B80" s="284"/>
      <c r="C80" s="285"/>
      <c r="D80" s="285"/>
      <c r="E80" s="286"/>
      <c r="F80" s="193"/>
      <c r="G80" s="290"/>
      <c r="H80" s="292"/>
      <c r="I80" s="193"/>
      <c r="J80" s="193"/>
      <c r="K80" s="193"/>
      <c r="L80" s="290"/>
      <c r="M80" s="291"/>
      <c r="N80" s="292"/>
    </row>
    <row r="81" spans="1:14" x14ac:dyDescent="0.25">
      <c r="A81" s="123"/>
      <c r="B81" s="317"/>
      <c r="C81" s="318"/>
      <c r="D81" s="318"/>
      <c r="E81" s="319"/>
      <c r="F81" s="192"/>
      <c r="G81" s="320"/>
      <c r="H81" s="321"/>
      <c r="I81" s="192"/>
      <c r="J81" s="192"/>
      <c r="K81" s="215"/>
      <c r="L81" s="353"/>
      <c r="M81" s="342"/>
      <c r="N81" s="343"/>
    </row>
    <row r="82" spans="1:14" x14ac:dyDescent="0.25">
      <c r="A82" s="304"/>
      <c r="B82" s="304"/>
      <c r="C82" s="304"/>
      <c r="D82" s="304"/>
      <c r="E82" s="19"/>
      <c r="F82" s="190"/>
      <c r="G82" s="358"/>
      <c r="H82" s="358"/>
      <c r="I82" s="190"/>
      <c r="J82" s="190"/>
      <c r="K82" s="190"/>
      <c r="L82" s="358"/>
      <c r="M82" s="358"/>
      <c r="N82" s="358"/>
    </row>
    <row r="83" spans="1:14" x14ac:dyDescent="0.25">
      <c r="A83" s="281" t="s">
        <v>631</v>
      </c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</row>
    <row r="84" spans="1:14" x14ac:dyDescent="0.25">
      <c r="A84" s="280"/>
      <c r="B84" s="280"/>
      <c r="C84" s="280"/>
      <c r="D84" s="19"/>
      <c r="E84" s="19"/>
      <c r="F84" s="280"/>
      <c r="G84" s="280"/>
      <c r="H84" s="19"/>
      <c r="I84" s="190"/>
      <c r="J84" s="190"/>
      <c r="K84" s="190"/>
      <c r="L84" s="280"/>
      <c r="M84" s="280"/>
      <c r="N84" s="280"/>
    </row>
    <row r="85" spans="1:14" x14ac:dyDescent="0.25">
      <c r="A85" s="283" t="s">
        <v>981</v>
      </c>
      <c r="B85" s="283"/>
      <c r="C85" s="283"/>
      <c r="D85" s="283"/>
      <c r="E85" s="283"/>
      <c r="F85" s="283"/>
      <c r="G85" s="283"/>
      <c r="H85" s="305" t="s">
        <v>25</v>
      </c>
      <c r="I85" s="305"/>
      <c r="J85" s="305"/>
      <c r="K85" s="355"/>
      <c r="L85" s="134">
        <v>1</v>
      </c>
      <c r="M85" s="34"/>
      <c r="N85" s="34"/>
    </row>
    <row r="86" spans="1:14" x14ac:dyDescent="0.25">
      <c r="A86" s="282"/>
      <c r="B86" s="282"/>
      <c r="C86" s="282"/>
      <c r="D86" s="282"/>
      <c r="E86" s="19"/>
      <c r="F86" s="190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329" t="s">
        <v>3392</v>
      </c>
      <c r="B88" s="329"/>
      <c r="C88" s="329"/>
      <c r="D88" s="33"/>
      <c r="E88" s="280" t="s">
        <v>3382</v>
      </c>
      <c r="F88" s="280"/>
      <c r="G88" s="280"/>
      <c r="H88" s="19"/>
      <c r="I88" s="19"/>
      <c r="J88" s="19"/>
      <c r="K88" s="190"/>
      <c r="L88" s="280" t="s">
        <v>69</v>
      </c>
      <c r="M88" s="280"/>
      <c r="N88" s="280"/>
    </row>
    <row r="89" spans="1:14" x14ac:dyDescent="0.25">
      <c r="A89" s="125"/>
      <c r="B89" s="125"/>
      <c r="C89" s="125"/>
      <c r="D89" s="19"/>
      <c r="E89" s="19"/>
      <c r="F89" s="19"/>
      <c r="G89" s="19"/>
      <c r="H89" s="19"/>
      <c r="I89" s="190"/>
      <c r="J89" s="190"/>
      <c r="K89" s="190"/>
      <c r="L89" s="280"/>
      <c r="M89" s="280"/>
      <c r="N89" s="280"/>
    </row>
    <row r="90" spans="1:14" x14ac:dyDescent="0.25">
      <c r="A90" s="142"/>
      <c r="B90" s="142"/>
      <c r="C90" s="142"/>
      <c r="D90" s="19"/>
      <c r="E90" s="19" t="s">
        <v>3393</v>
      </c>
      <c r="F90" s="143"/>
      <c r="G90" s="143"/>
      <c r="H90" s="19"/>
      <c r="I90" s="19"/>
      <c r="J90" s="19"/>
      <c r="K90" s="190"/>
      <c r="L90" s="300"/>
      <c r="M90" s="300"/>
      <c r="N90" s="300"/>
    </row>
    <row r="91" spans="1:14" x14ac:dyDescent="0.25">
      <c r="A91" s="19"/>
      <c r="B91" s="358"/>
      <c r="C91" s="358"/>
      <c r="D91" s="283" t="s">
        <v>3634</v>
      </c>
      <c r="E91" s="283"/>
      <c r="F91" s="283"/>
      <c r="G91" s="19"/>
      <c r="H91" s="190"/>
      <c r="I91" s="190"/>
      <c r="J91" s="190"/>
      <c r="K91" s="283" t="s">
        <v>3584</v>
      </c>
      <c r="L91" s="283"/>
      <c r="M91" s="283"/>
      <c r="N91" s="20"/>
    </row>
    <row r="92" spans="1:14" x14ac:dyDescent="0.25">
      <c r="A92" s="20" t="s">
        <v>3321</v>
      </c>
      <c r="B92" s="20"/>
      <c r="C92" s="20"/>
      <c r="D92" s="20"/>
      <c r="E92" s="20" t="s">
        <v>3367</v>
      </c>
      <c r="F92" s="20"/>
      <c r="G92" s="20"/>
      <c r="H92" s="20"/>
      <c r="I92" s="20"/>
      <c r="J92" s="20"/>
      <c r="K92" s="20"/>
      <c r="L92" s="20"/>
      <c r="M92" s="20"/>
      <c r="N92" s="20"/>
    </row>
    <row r="95" spans="1:14" x14ac:dyDescent="0.25">
      <c r="L95" s="141">
        <f>+L85+L31</f>
        <v>21</v>
      </c>
    </row>
  </sheetData>
  <mergeCells count="181">
    <mergeCell ref="K91:M91"/>
    <mergeCell ref="A82:D82"/>
    <mergeCell ref="G82:H82"/>
    <mergeCell ref="L82:N82"/>
    <mergeCell ref="L89:N89"/>
    <mergeCell ref="L90:N90"/>
    <mergeCell ref="A83:N83"/>
    <mergeCell ref="A84:C84"/>
    <mergeCell ref="F84:G84"/>
    <mergeCell ref="L84:N84"/>
    <mergeCell ref="A85:G85"/>
    <mergeCell ref="H85:K85"/>
    <mergeCell ref="A86:D86"/>
    <mergeCell ref="A88:C88"/>
    <mergeCell ref="E88:G88"/>
    <mergeCell ref="L88:N88"/>
    <mergeCell ref="B91:C91"/>
    <mergeCell ref="D91:F91"/>
    <mergeCell ref="B79:E79"/>
    <mergeCell ref="G79:H79"/>
    <mergeCell ref="L79:N79"/>
    <mergeCell ref="B80:E80"/>
    <mergeCell ref="G80:H80"/>
    <mergeCell ref="L80:N80"/>
    <mergeCell ref="B81:E81"/>
    <mergeCell ref="G81:H81"/>
    <mergeCell ref="L81:N81"/>
    <mergeCell ref="B76:E76"/>
    <mergeCell ref="G76:H76"/>
    <mergeCell ref="L76:N76"/>
    <mergeCell ref="B77:E77"/>
    <mergeCell ref="G77:H77"/>
    <mergeCell ref="L77:N77"/>
    <mergeCell ref="B78:E78"/>
    <mergeCell ref="G78:H78"/>
    <mergeCell ref="L78:N78"/>
    <mergeCell ref="B18:E18"/>
    <mergeCell ref="G18:H18"/>
    <mergeCell ref="B73:E73"/>
    <mergeCell ref="G73:H73"/>
    <mergeCell ref="L73:N73"/>
    <mergeCell ref="B74:E74"/>
    <mergeCell ref="G74:H74"/>
    <mergeCell ref="L74:N74"/>
    <mergeCell ref="B75:E75"/>
    <mergeCell ref="G75:H75"/>
    <mergeCell ref="L75:N75"/>
    <mergeCell ref="B53:E53"/>
    <mergeCell ref="G53:H53"/>
    <mergeCell ref="L53:N53"/>
    <mergeCell ref="G61:H61"/>
    <mergeCell ref="L61:N61"/>
    <mergeCell ref="B62:E62"/>
    <mergeCell ref="G62:H62"/>
    <mergeCell ref="L62:N62"/>
    <mergeCell ref="G63:H63"/>
    <mergeCell ref="L63:N63"/>
    <mergeCell ref="B70:E70"/>
    <mergeCell ref="G70:H70"/>
    <mergeCell ref="L70:N70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2:E12"/>
    <mergeCell ref="G12:H12"/>
    <mergeCell ref="L12:N12"/>
    <mergeCell ref="G11:H11"/>
    <mergeCell ref="L11:N11"/>
    <mergeCell ref="B13:E13"/>
    <mergeCell ref="G13:H13"/>
    <mergeCell ref="B19:E19"/>
    <mergeCell ref="G19:H19"/>
    <mergeCell ref="L19:N19"/>
    <mergeCell ref="B14:E14"/>
    <mergeCell ref="G14:H14"/>
    <mergeCell ref="L14:N14"/>
    <mergeCell ref="G16:H16"/>
    <mergeCell ref="L16:N16"/>
    <mergeCell ref="L18:N18"/>
    <mergeCell ref="B16:E16"/>
    <mergeCell ref="L13:N13"/>
    <mergeCell ref="B15:E15"/>
    <mergeCell ref="G15:H15"/>
    <mergeCell ref="L15:N15"/>
    <mergeCell ref="B17:E17"/>
    <mergeCell ref="G17:H17"/>
    <mergeCell ref="L17:N17"/>
    <mergeCell ref="G9:H9"/>
    <mergeCell ref="B7:E7"/>
    <mergeCell ref="G7:H7"/>
    <mergeCell ref="L7:N7"/>
    <mergeCell ref="B8:E8"/>
    <mergeCell ref="G8:H8"/>
    <mergeCell ref="L8:N8"/>
    <mergeCell ref="B11:E11"/>
    <mergeCell ref="L9:N9"/>
    <mergeCell ref="B10:E10"/>
    <mergeCell ref="G10:H10"/>
    <mergeCell ref="L10:N10"/>
    <mergeCell ref="B72:E72"/>
    <mergeCell ref="G72:H72"/>
    <mergeCell ref="L72:N72"/>
    <mergeCell ref="L23:N23"/>
    <mergeCell ref="B22:E22"/>
    <mergeCell ref="G22:H22"/>
    <mergeCell ref="L26:N26"/>
    <mergeCell ref="G66:H66"/>
    <mergeCell ref="L66:N66"/>
    <mergeCell ref="B67:E67"/>
    <mergeCell ref="G67:H67"/>
    <mergeCell ref="L67:N67"/>
    <mergeCell ref="L22:N22"/>
    <mergeCell ref="A37:C37"/>
    <mergeCell ref="E34:G34"/>
    <mergeCell ref="E37:G37"/>
    <mergeCell ref="A31:G31"/>
    <mergeCell ref="H31:K31"/>
    <mergeCell ref="B64:E64"/>
    <mergeCell ref="G64:H64"/>
    <mergeCell ref="L64:N64"/>
    <mergeCell ref="L68:N68"/>
    <mergeCell ref="B69:E69"/>
    <mergeCell ref="G69:H69"/>
    <mergeCell ref="L69:N69"/>
    <mergeCell ref="I60:K60"/>
    <mergeCell ref="G60:H60"/>
    <mergeCell ref="B60:E60"/>
    <mergeCell ref="B71:E71"/>
    <mergeCell ref="G71:H71"/>
    <mergeCell ref="L71:N71"/>
    <mergeCell ref="A28:D28"/>
    <mergeCell ref="G28:H28"/>
    <mergeCell ref="L28:N28"/>
    <mergeCell ref="A29:N29"/>
    <mergeCell ref="B61:E61"/>
    <mergeCell ref="B65:E65"/>
    <mergeCell ref="G65:H65"/>
    <mergeCell ref="L65:N65"/>
    <mergeCell ref="B66:E66"/>
    <mergeCell ref="L60:N60"/>
    <mergeCell ref="D58:F58"/>
    <mergeCell ref="B58:C58"/>
    <mergeCell ref="B68:E68"/>
    <mergeCell ref="G68:H68"/>
    <mergeCell ref="B20:E20"/>
    <mergeCell ref="G20:H20"/>
    <mergeCell ref="L20:N20"/>
    <mergeCell ref="B23:E23"/>
    <mergeCell ref="G23:H23"/>
    <mergeCell ref="G24:H24"/>
    <mergeCell ref="L24:N24"/>
    <mergeCell ref="B25:E25"/>
    <mergeCell ref="G25:H25"/>
    <mergeCell ref="L25:N25"/>
    <mergeCell ref="B24:E24"/>
    <mergeCell ref="B21:E21"/>
    <mergeCell ref="G21:H21"/>
    <mergeCell ref="L21:N21"/>
    <mergeCell ref="B27:E27"/>
    <mergeCell ref="A34:C34"/>
    <mergeCell ref="B26:E26"/>
    <mergeCell ref="G26:H26"/>
    <mergeCell ref="G27:H27"/>
    <mergeCell ref="L27:N27"/>
    <mergeCell ref="A57:N57"/>
    <mergeCell ref="A56:N56"/>
    <mergeCell ref="A55:N55"/>
    <mergeCell ref="A30:C30"/>
    <mergeCell ref="F30:G30"/>
    <mergeCell ref="L30:N30"/>
    <mergeCell ref="L36:N36"/>
    <mergeCell ref="L37:N37"/>
    <mergeCell ref="A32:D32"/>
    <mergeCell ref="L34:N34"/>
    <mergeCell ref="L35:N35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00B0F0"/>
  </sheetPr>
  <dimension ref="A1:N125"/>
  <sheetViews>
    <sheetView topLeftCell="A2" zoomScale="85" zoomScaleNormal="85" workbookViewId="0">
      <selection activeCell="A2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3411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846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 t="s">
        <v>90</v>
      </c>
      <c r="B8" s="276" t="s">
        <v>851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1437</v>
      </c>
      <c r="B9" s="276" t="s">
        <v>779</v>
      </c>
      <c r="C9" s="276"/>
      <c r="D9" s="276"/>
      <c r="E9" s="276"/>
      <c r="F9" s="193" t="s">
        <v>852</v>
      </c>
      <c r="G9" s="277" t="s">
        <v>781</v>
      </c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1438</v>
      </c>
      <c r="B10" s="276" t="s">
        <v>853</v>
      </c>
      <c r="C10" s="276"/>
      <c r="D10" s="276"/>
      <c r="E10" s="276"/>
      <c r="F10" s="193" t="s">
        <v>770</v>
      </c>
      <c r="G10" s="277" t="s">
        <v>854</v>
      </c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1439</v>
      </c>
      <c r="B11" s="276" t="s">
        <v>462</v>
      </c>
      <c r="C11" s="276"/>
      <c r="D11" s="276"/>
      <c r="E11" s="276"/>
      <c r="F11" s="193" t="s">
        <v>782</v>
      </c>
      <c r="G11" s="277" t="s">
        <v>783</v>
      </c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123</v>
      </c>
      <c r="B12" s="284" t="s">
        <v>169</v>
      </c>
      <c r="C12" s="285"/>
      <c r="D12" s="285"/>
      <c r="E12" s="286"/>
      <c r="F12" s="193"/>
      <c r="G12" s="290"/>
      <c r="H12" s="292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 t="s">
        <v>90</v>
      </c>
      <c r="B13" s="284" t="s">
        <v>825</v>
      </c>
      <c r="C13" s="285"/>
      <c r="D13" s="285"/>
      <c r="E13" s="286"/>
      <c r="F13" s="193" t="s">
        <v>98</v>
      </c>
      <c r="G13" s="290"/>
      <c r="H13" s="292"/>
      <c r="I13" s="193" t="s">
        <v>9</v>
      </c>
      <c r="J13" s="193"/>
      <c r="K13" s="193"/>
      <c r="L13" s="290"/>
      <c r="M13" s="291"/>
      <c r="N13" s="292"/>
    </row>
    <row r="14" spans="1:14" x14ac:dyDescent="0.25">
      <c r="A14" s="121">
        <v>1785</v>
      </c>
      <c r="B14" s="308" t="s">
        <v>1476</v>
      </c>
      <c r="C14" s="309"/>
      <c r="D14" s="309"/>
      <c r="E14" s="310"/>
      <c r="F14" s="202" t="s">
        <v>1477</v>
      </c>
      <c r="G14" s="333" t="s">
        <v>1478</v>
      </c>
      <c r="H14" s="334"/>
      <c r="I14" s="202" t="s">
        <v>9</v>
      </c>
      <c r="J14" s="202"/>
      <c r="K14" s="202"/>
      <c r="L14" s="288" t="s">
        <v>2045</v>
      </c>
      <c r="M14" s="303"/>
      <c r="N14" s="289"/>
    </row>
    <row r="15" spans="1:14" x14ac:dyDescent="0.25">
      <c r="A15" s="243">
        <v>3483</v>
      </c>
      <c r="B15" s="276" t="s">
        <v>1510</v>
      </c>
      <c r="C15" s="276"/>
      <c r="D15" s="276"/>
      <c r="E15" s="276"/>
      <c r="F15" s="193"/>
      <c r="G15" s="277"/>
      <c r="H15" s="277"/>
      <c r="I15" s="193" t="s">
        <v>9</v>
      </c>
      <c r="J15" s="193"/>
      <c r="K15" s="193"/>
      <c r="L15" s="288"/>
      <c r="M15" s="303"/>
      <c r="N15" s="289"/>
    </row>
    <row r="16" spans="1:14" x14ac:dyDescent="0.25">
      <c r="A16" s="243">
        <v>283</v>
      </c>
      <c r="B16" s="276" t="s">
        <v>2113</v>
      </c>
      <c r="C16" s="276"/>
      <c r="D16" s="276"/>
      <c r="E16" s="276"/>
      <c r="F16" s="193"/>
      <c r="G16" s="277"/>
      <c r="H16" s="277"/>
      <c r="I16" s="193"/>
      <c r="J16" s="193" t="s">
        <v>9</v>
      </c>
      <c r="K16" s="193"/>
      <c r="L16" s="288"/>
      <c r="M16" s="303"/>
      <c r="N16" s="289"/>
    </row>
    <row r="17" spans="1:14" x14ac:dyDescent="0.25">
      <c r="A17" s="243">
        <v>284</v>
      </c>
      <c r="B17" s="284" t="s">
        <v>2207</v>
      </c>
      <c r="C17" s="285"/>
      <c r="D17" s="285"/>
      <c r="E17" s="286"/>
      <c r="F17" s="193"/>
      <c r="G17" s="290"/>
      <c r="H17" s="292"/>
      <c r="I17" s="193"/>
      <c r="J17" s="193" t="s">
        <v>9</v>
      </c>
      <c r="K17" s="193"/>
      <c r="L17" s="288"/>
      <c r="M17" s="303"/>
      <c r="N17" s="289"/>
    </row>
    <row r="18" spans="1:14" x14ac:dyDescent="0.25">
      <c r="A18" s="243">
        <v>5007</v>
      </c>
      <c r="B18" s="284" t="s">
        <v>3429</v>
      </c>
      <c r="C18" s="285"/>
      <c r="D18" s="285"/>
      <c r="E18" s="286"/>
      <c r="F18" s="193" t="s">
        <v>3430</v>
      </c>
      <c r="G18" s="277"/>
      <c r="H18" s="277"/>
      <c r="I18" s="193" t="s">
        <v>9</v>
      </c>
      <c r="J18" s="193"/>
      <c r="K18" s="193"/>
      <c r="L18" s="288" t="s">
        <v>3427</v>
      </c>
      <c r="M18" s="303"/>
      <c r="N18" s="289"/>
    </row>
    <row r="19" spans="1:14" x14ac:dyDescent="0.25">
      <c r="A19" s="243"/>
      <c r="B19" s="276" t="s">
        <v>1169</v>
      </c>
      <c r="C19" s="276"/>
      <c r="D19" s="276"/>
      <c r="E19" s="276"/>
      <c r="F19" s="193" t="s">
        <v>2208</v>
      </c>
      <c r="G19" s="277"/>
      <c r="H19" s="277"/>
      <c r="I19" s="193" t="s">
        <v>9</v>
      </c>
      <c r="J19" s="193"/>
      <c r="K19" s="193"/>
      <c r="L19" s="288"/>
      <c r="M19" s="303"/>
      <c r="N19" s="289"/>
    </row>
    <row r="20" spans="1:14" x14ac:dyDescent="0.25">
      <c r="A20" s="243">
        <v>2206</v>
      </c>
      <c r="B20" s="276" t="s">
        <v>2210</v>
      </c>
      <c r="C20" s="276"/>
      <c r="D20" s="276"/>
      <c r="E20" s="276"/>
      <c r="F20" s="193"/>
      <c r="G20" s="277"/>
      <c r="H20" s="277"/>
      <c r="I20" s="193" t="s">
        <v>9</v>
      </c>
      <c r="J20" s="193"/>
      <c r="K20" s="193"/>
      <c r="L20" s="288"/>
      <c r="M20" s="303"/>
      <c r="N20" s="289"/>
    </row>
    <row r="21" spans="1:14" x14ac:dyDescent="0.25">
      <c r="A21" s="243"/>
      <c r="B21" s="330" t="s">
        <v>2209</v>
      </c>
      <c r="C21" s="331"/>
      <c r="D21" s="331"/>
      <c r="E21" s="332"/>
      <c r="F21" s="193"/>
      <c r="G21" s="290"/>
      <c r="H21" s="292"/>
      <c r="I21" s="193" t="s">
        <v>9</v>
      </c>
      <c r="J21" s="193"/>
      <c r="K21" s="193"/>
      <c r="L21" s="288"/>
      <c r="M21" s="303"/>
      <c r="N21" s="289"/>
    </row>
    <row r="22" spans="1:14" x14ac:dyDescent="0.25">
      <c r="A22" s="243">
        <v>1755</v>
      </c>
      <c r="B22" s="284" t="s">
        <v>2669</v>
      </c>
      <c r="C22" s="285"/>
      <c r="D22" s="285"/>
      <c r="E22" s="286"/>
      <c r="F22" s="193">
        <v>98111</v>
      </c>
      <c r="G22" s="290">
        <v>20141018009439</v>
      </c>
      <c r="H22" s="292"/>
      <c r="I22" s="193" t="s">
        <v>9</v>
      </c>
      <c r="J22" s="193"/>
      <c r="K22" s="193"/>
      <c r="L22" s="288"/>
      <c r="M22" s="303"/>
      <c r="N22" s="289"/>
    </row>
    <row r="23" spans="1:14" x14ac:dyDescent="0.25">
      <c r="A23" s="243">
        <v>5006</v>
      </c>
      <c r="B23" s="284" t="s">
        <v>3426</v>
      </c>
      <c r="C23" s="285"/>
      <c r="D23" s="285"/>
      <c r="E23" s="286"/>
      <c r="F23" s="193"/>
      <c r="G23" s="290"/>
      <c r="H23" s="292"/>
      <c r="I23" s="193" t="s">
        <v>9</v>
      </c>
      <c r="J23" s="193"/>
      <c r="K23" s="193"/>
      <c r="L23" s="288" t="s">
        <v>3428</v>
      </c>
      <c r="M23" s="303"/>
      <c r="N23" s="289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88"/>
      <c r="M24" s="303"/>
      <c r="N24" s="289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88"/>
      <c r="M25" s="303"/>
      <c r="N25" s="289"/>
    </row>
    <row r="26" spans="1:14" x14ac:dyDescent="0.25">
      <c r="A26" s="243"/>
      <c r="B26" s="284"/>
      <c r="C26" s="285"/>
      <c r="D26" s="285"/>
      <c r="E26" s="286"/>
      <c r="F26" s="193"/>
      <c r="G26" s="290"/>
      <c r="H26" s="292"/>
      <c r="I26" s="193"/>
      <c r="J26" s="193"/>
      <c r="K26" s="193"/>
      <c r="L26" s="288"/>
      <c r="M26" s="303"/>
      <c r="N26" s="289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193"/>
      <c r="J27" s="193"/>
      <c r="K27" s="193"/>
      <c r="L27" s="288"/>
      <c r="M27" s="303"/>
      <c r="N27" s="289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17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329"/>
      <c r="C34" s="329"/>
      <c r="D34" s="33"/>
      <c r="E34" s="280" t="s">
        <v>3375</v>
      </c>
      <c r="F34" s="280"/>
      <c r="G34" s="280"/>
      <c r="H34" s="19"/>
      <c r="I34" s="19"/>
      <c r="J34" s="19"/>
      <c r="K34" s="190"/>
      <c r="L34" s="280" t="s">
        <v>69</v>
      </c>
      <c r="M34" s="280"/>
      <c r="N34" s="280"/>
    </row>
    <row r="35" spans="1:14" x14ac:dyDescent="0.25">
      <c r="A35" s="125"/>
      <c r="B35" s="125"/>
      <c r="C35" s="125"/>
      <c r="D35" s="19"/>
      <c r="E35" s="19"/>
      <c r="F35" s="19"/>
      <c r="G35" s="19"/>
      <c r="H35" s="19"/>
      <c r="I35" s="190"/>
      <c r="J35" s="190"/>
      <c r="K35" s="190"/>
      <c r="L35" s="280"/>
      <c r="M35" s="280"/>
      <c r="N35" s="280"/>
    </row>
    <row r="36" spans="1:14" x14ac:dyDescent="0.25">
      <c r="A36" s="142"/>
      <c r="B36" s="142"/>
      <c r="C36" s="142"/>
      <c r="D36" s="19"/>
      <c r="E36" s="19"/>
      <c r="F36" s="143"/>
      <c r="G36" s="143"/>
      <c r="H36" s="19"/>
      <c r="I36" s="19"/>
      <c r="J36" s="19"/>
      <c r="K36" s="190"/>
      <c r="L36" s="300"/>
      <c r="M36" s="300"/>
      <c r="N36" s="300"/>
    </row>
    <row r="37" spans="1:14" x14ac:dyDescent="0.25">
      <c r="A37" s="297" t="s">
        <v>3410</v>
      </c>
      <c r="B37" s="297"/>
      <c r="C37" s="297"/>
      <c r="D37" s="144"/>
      <c r="E37" s="297" t="s">
        <v>3359</v>
      </c>
      <c r="F37" s="297"/>
      <c r="G37" s="297"/>
      <c r="H37" s="34"/>
      <c r="I37" s="34"/>
      <c r="J37" s="34"/>
      <c r="K37" s="190"/>
      <c r="L37" s="283" t="s">
        <v>3584</v>
      </c>
      <c r="M37" s="283"/>
      <c r="N37" s="283"/>
    </row>
    <row r="38" spans="1:14" x14ac:dyDescent="0.25">
      <c r="A38" s="326"/>
      <c r="B38" s="326"/>
      <c r="C38" s="33"/>
      <c r="D38" s="326"/>
      <c r="E38" s="326"/>
      <c r="F38" s="19"/>
      <c r="G38" s="19"/>
      <c r="H38" s="19"/>
      <c r="I38" s="190"/>
      <c r="J38" s="190"/>
      <c r="K38" s="190"/>
      <c r="L38" s="19"/>
      <c r="M38" s="19"/>
      <c r="N38" s="19"/>
    </row>
    <row r="39" spans="1:14" x14ac:dyDescent="0.25">
      <c r="A39" s="225"/>
      <c r="B39" s="225"/>
      <c r="C39" s="33"/>
      <c r="D39" s="225"/>
      <c r="E39" s="225"/>
      <c r="F39" s="19"/>
      <c r="G39" s="19"/>
      <c r="H39" s="19"/>
      <c r="I39" s="190"/>
      <c r="J39" s="190"/>
      <c r="K39" s="190"/>
      <c r="L39" s="19"/>
      <c r="M39" s="19"/>
      <c r="N39" s="19"/>
    </row>
    <row r="40" spans="1:14" x14ac:dyDescent="0.25">
      <c r="A40" s="225"/>
      <c r="B40" s="225"/>
      <c r="C40" s="33"/>
      <c r="D40" s="225"/>
      <c r="E40" s="225"/>
      <c r="F40" s="19"/>
      <c r="G40" s="19"/>
      <c r="H40" s="19"/>
      <c r="I40" s="190"/>
      <c r="J40" s="190"/>
      <c r="K40" s="190"/>
      <c r="L40" s="19"/>
      <c r="M40" s="19"/>
      <c r="N40" s="19"/>
    </row>
    <row r="41" spans="1:14" x14ac:dyDescent="0.25">
      <c r="A41" s="225"/>
      <c r="B41" s="225"/>
      <c r="C41" s="33"/>
      <c r="D41" s="225"/>
      <c r="E41" s="225"/>
      <c r="F41" s="19"/>
      <c r="G41" s="19"/>
      <c r="H41" s="19"/>
      <c r="I41" s="190"/>
      <c r="J41" s="190"/>
      <c r="K41" s="190"/>
      <c r="L41" s="19"/>
      <c r="M41" s="19"/>
      <c r="N41" s="19"/>
    </row>
    <row r="42" spans="1:14" x14ac:dyDescent="0.25">
      <c r="A42" s="225"/>
      <c r="B42" s="225"/>
      <c r="C42" s="33"/>
      <c r="D42" s="225"/>
      <c r="E42" s="225"/>
      <c r="F42" s="19"/>
      <c r="G42" s="19"/>
      <c r="H42" s="19"/>
      <c r="I42" s="190"/>
      <c r="J42" s="190"/>
      <c r="K42" s="190"/>
      <c r="L42" s="19"/>
      <c r="M42" s="19"/>
      <c r="N42" s="19"/>
    </row>
    <row r="43" spans="1:14" x14ac:dyDescent="0.25">
      <c r="A43" s="225"/>
      <c r="B43" s="225"/>
      <c r="C43" s="33"/>
      <c r="D43" s="225"/>
      <c r="E43" s="225"/>
      <c r="F43" s="19"/>
      <c r="G43" s="19"/>
      <c r="H43" s="19"/>
      <c r="I43" s="190"/>
      <c r="J43" s="190"/>
      <c r="K43" s="190"/>
      <c r="L43" s="19"/>
      <c r="M43" s="19"/>
      <c r="N43" s="19"/>
    </row>
    <row r="44" spans="1:14" x14ac:dyDescent="0.25">
      <c r="A44" s="225"/>
      <c r="B44" s="225"/>
      <c r="C44" s="33"/>
      <c r="D44" s="225"/>
      <c r="E44" s="225"/>
      <c r="F44" s="19"/>
      <c r="G44" s="19"/>
      <c r="H44" s="19"/>
      <c r="I44" s="190"/>
      <c r="J44" s="190"/>
      <c r="K44" s="190"/>
      <c r="L44" s="19"/>
      <c r="M44" s="19"/>
      <c r="N44" s="19"/>
    </row>
    <row r="45" spans="1:14" x14ac:dyDescent="0.25">
      <c r="A45" s="225"/>
      <c r="B45" s="225"/>
      <c r="C45" s="33"/>
      <c r="D45" s="225"/>
      <c r="E45" s="225"/>
      <c r="F45" s="19"/>
      <c r="G45" s="19"/>
      <c r="H45" s="19"/>
      <c r="I45" s="190"/>
      <c r="J45" s="190"/>
      <c r="K45" s="190"/>
      <c r="L45" s="19"/>
      <c r="M45" s="19"/>
      <c r="N45" s="19"/>
    </row>
    <row r="46" spans="1:14" x14ac:dyDescent="0.25">
      <c r="A46" s="225"/>
      <c r="B46" s="225"/>
      <c r="C46" s="33"/>
      <c r="D46" s="225"/>
      <c r="E46" s="225"/>
      <c r="F46" s="19"/>
      <c r="G46" s="19"/>
      <c r="H46" s="19"/>
      <c r="I46" s="190"/>
      <c r="J46" s="190"/>
      <c r="K46" s="190"/>
      <c r="L46" s="19"/>
      <c r="M46" s="19"/>
      <c r="N46" s="19"/>
    </row>
    <row r="47" spans="1:14" x14ac:dyDescent="0.25">
      <c r="A47" s="225"/>
      <c r="B47" s="225"/>
      <c r="C47" s="33"/>
      <c r="D47" s="225"/>
      <c r="E47" s="225"/>
      <c r="F47" s="19"/>
      <c r="G47" s="19"/>
      <c r="H47" s="19"/>
      <c r="I47" s="190"/>
      <c r="J47" s="190"/>
      <c r="K47" s="190"/>
      <c r="L47" s="19"/>
      <c r="M47" s="19"/>
      <c r="N47" s="19"/>
    </row>
    <row r="48" spans="1:14" x14ac:dyDescent="0.25">
      <c r="A48" s="225"/>
      <c r="B48" s="225"/>
      <c r="C48" s="33"/>
      <c r="D48" s="225"/>
      <c r="E48" s="225"/>
      <c r="F48" s="19"/>
      <c r="G48" s="19"/>
      <c r="H48" s="19"/>
      <c r="I48" s="190"/>
      <c r="J48" s="190"/>
      <c r="K48" s="190"/>
      <c r="L48" s="19"/>
      <c r="M48" s="19"/>
      <c r="N48" s="19"/>
    </row>
    <row r="49" spans="1:14" x14ac:dyDescent="0.25">
      <c r="A49" s="225"/>
      <c r="B49" s="225"/>
      <c r="C49" s="33"/>
      <c r="D49" s="225"/>
      <c r="E49" s="225"/>
      <c r="F49" s="19"/>
      <c r="G49" s="19"/>
      <c r="H49" s="19"/>
      <c r="I49" s="190"/>
      <c r="J49" s="190"/>
      <c r="K49" s="190"/>
      <c r="L49" s="19"/>
      <c r="M49" s="19"/>
      <c r="N49" s="19"/>
    </row>
    <row r="50" spans="1:14" x14ac:dyDescent="0.25">
      <c r="A50" s="225"/>
      <c r="B50" s="225"/>
      <c r="C50" s="33"/>
      <c r="D50" s="225"/>
      <c r="E50" s="225"/>
      <c r="F50" s="19"/>
      <c r="G50" s="19"/>
      <c r="H50" s="19"/>
      <c r="I50" s="190"/>
      <c r="J50" s="190"/>
      <c r="K50" s="190"/>
      <c r="L50" s="19"/>
      <c r="M50" s="19"/>
      <c r="N50" s="19"/>
    </row>
    <row r="86" spans="1:14" x14ac:dyDescent="0.25">
      <c r="A86" s="326"/>
      <c r="B86" s="326"/>
      <c r="C86" s="33"/>
      <c r="D86" s="326"/>
      <c r="E86" s="326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326"/>
      <c r="B87" s="326"/>
      <c r="C87" s="33"/>
      <c r="D87" s="326"/>
      <c r="E87" s="326"/>
      <c r="F87" s="19"/>
      <c r="G87" s="19"/>
      <c r="H87" s="19"/>
      <c r="I87" s="190"/>
      <c r="J87" s="190"/>
      <c r="K87" s="190"/>
      <c r="L87" s="19"/>
      <c r="M87" s="19"/>
      <c r="N87" s="19"/>
    </row>
    <row r="88" spans="1:14" ht="15.75" x14ac:dyDescent="0.25">
      <c r="A88" s="328"/>
      <c r="B88" s="328"/>
      <c r="C88" s="328"/>
      <c r="D88" s="328"/>
      <c r="E88" s="328"/>
      <c r="F88" s="328"/>
      <c r="G88" s="328"/>
      <c r="H88" s="328"/>
      <c r="I88" s="328"/>
      <c r="J88" s="328"/>
      <c r="K88" s="328"/>
      <c r="L88" s="328"/>
      <c r="M88" s="328"/>
      <c r="N88" s="328"/>
    </row>
    <row r="89" spans="1:14" ht="15.75" x14ac:dyDescent="0.25">
      <c r="A89" s="328"/>
      <c r="B89" s="328"/>
      <c r="C89" s="328"/>
      <c r="D89" s="328"/>
      <c r="E89" s="328"/>
      <c r="F89" s="328"/>
      <c r="G89" s="328"/>
      <c r="H89" s="328"/>
      <c r="I89" s="328"/>
      <c r="J89" s="328"/>
      <c r="K89" s="328"/>
      <c r="L89" s="328"/>
      <c r="M89" s="328"/>
      <c r="N89" s="328"/>
    </row>
    <row r="90" spans="1:14" x14ac:dyDescent="0.25">
      <c r="A90" s="280"/>
      <c r="B90" s="280"/>
      <c r="C90" s="280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</row>
    <row r="91" spans="1:14" x14ac:dyDescent="0.25">
      <c r="A91" s="19"/>
      <c r="B91" s="280"/>
      <c r="C91" s="280"/>
      <c r="D91" s="280"/>
      <c r="E91" s="329"/>
      <c r="F91" s="329"/>
      <c r="G91" s="19"/>
      <c r="H91" s="19"/>
      <c r="I91" s="19"/>
      <c r="J91" s="19"/>
      <c r="K91" s="19"/>
      <c r="L91" s="20"/>
      <c r="M91" s="20"/>
      <c r="N91" s="20"/>
    </row>
    <row r="92" spans="1:14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x14ac:dyDescent="0.25">
      <c r="A93" s="195"/>
      <c r="B93" s="283"/>
      <c r="C93" s="283"/>
      <c r="D93" s="283"/>
      <c r="E93" s="283"/>
      <c r="F93" s="195"/>
      <c r="G93" s="283"/>
      <c r="H93" s="283"/>
      <c r="I93" s="283"/>
      <c r="J93" s="283"/>
      <c r="K93" s="283"/>
      <c r="L93" s="283"/>
      <c r="M93" s="283"/>
      <c r="N93" s="283"/>
    </row>
    <row r="94" spans="1:14" x14ac:dyDescent="0.25">
      <c r="A94" s="195"/>
      <c r="B94" s="280"/>
      <c r="C94" s="280"/>
      <c r="D94" s="280"/>
      <c r="E94" s="280"/>
      <c r="F94" s="190"/>
      <c r="G94" s="280"/>
      <c r="H94" s="280"/>
      <c r="I94" s="195"/>
      <c r="J94" s="195"/>
      <c r="K94" s="195"/>
      <c r="L94" s="280"/>
      <c r="M94" s="280"/>
      <c r="N94" s="280"/>
    </row>
    <row r="95" spans="1:14" x14ac:dyDescent="0.25">
      <c r="A95" s="21"/>
      <c r="B95" s="282"/>
      <c r="C95" s="282"/>
      <c r="D95" s="282"/>
      <c r="E95" s="282"/>
      <c r="F95" s="190"/>
      <c r="G95" s="280"/>
      <c r="H95" s="280"/>
      <c r="I95" s="190"/>
      <c r="J95" s="190"/>
      <c r="K95" s="190"/>
      <c r="L95" s="280"/>
      <c r="M95" s="280"/>
      <c r="N95" s="280"/>
    </row>
    <row r="96" spans="1:14" x14ac:dyDescent="0.25">
      <c r="A96" s="21"/>
      <c r="B96" s="282"/>
      <c r="C96" s="282"/>
      <c r="D96" s="282"/>
      <c r="E96" s="282"/>
      <c r="F96" s="190"/>
      <c r="G96" s="280"/>
      <c r="H96" s="280"/>
      <c r="I96" s="190"/>
      <c r="J96" s="190"/>
      <c r="K96" s="190"/>
      <c r="L96" s="280"/>
      <c r="M96" s="280"/>
      <c r="N96" s="280"/>
    </row>
    <row r="97" spans="1:14" x14ac:dyDescent="0.25">
      <c r="A97" s="21"/>
      <c r="B97" s="282"/>
      <c r="C97" s="282"/>
      <c r="D97" s="282"/>
      <c r="E97" s="282"/>
      <c r="F97" s="190"/>
      <c r="G97" s="280"/>
      <c r="H97" s="280"/>
      <c r="I97" s="190"/>
      <c r="J97" s="190"/>
      <c r="K97" s="190"/>
      <c r="L97" s="280"/>
      <c r="M97" s="280"/>
      <c r="N97" s="280"/>
    </row>
    <row r="98" spans="1:14" x14ac:dyDescent="0.25">
      <c r="A98" s="21"/>
      <c r="B98" s="282"/>
      <c r="C98" s="282"/>
      <c r="D98" s="282"/>
      <c r="E98" s="282"/>
      <c r="F98" s="190"/>
      <c r="G98" s="280"/>
      <c r="H98" s="280"/>
      <c r="I98" s="190"/>
      <c r="J98" s="190"/>
      <c r="K98" s="190"/>
      <c r="L98" s="280"/>
      <c r="M98" s="280"/>
      <c r="N98" s="280"/>
    </row>
    <row r="99" spans="1:14" x14ac:dyDescent="0.25">
      <c r="A99" s="21"/>
      <c r="B99" s="282"/>
      <c r="C99" s="282"/>
      <c r="D99" s="282"/>
      <c r="E99" s="282"/>
      <c r="F99" s="190"/>
      <c r="G99" s="280"/>
      <c r="H99" s="280"/>
      <c r="I99" s="190"/>
      <c r="J99" s="190"/>
      <c r="K99" s="190"/>
      <c r="L99" s="280"/>
      <c r="M99" s="280"/>
      <c r="N99" s="280"/>
    </row>
    <row r="100" spans="1:14" x14ac:dyDescent="0.25">
      <c r="A100" s="21"/>
      <c r="B100" s="282"/>
      <c r="C100" s="282"/>
      <c r="D100" s="282"/>
      <c r="E100" s="282"/>
      <c r="F100" s="190"/>
      <c r="G100" s="280"/>
      <c r="H100" s="280"/>
      <c r="I100" s="190"/>
      <c r="J100" s="190"/>
      <c r="K100" s="190"/>
      <c r="L100" s="280"/>
      <c r="M100" s="280"/>
      <c r="N100" s="280"/>
    </row>
    <row r="101" spans="1:14" x14ac:dyDescent="0.25">
      <c r="A101" s="21"/>
      <c r="B101" s="282"/>
      <c r="C101" s="282"/>
      <c r="D101" s="282"/>
      <c r="E101" s="282"/>
      <c r="F101" s="190"/>
      <c r="G101" s="280"/>
      <c r="H101" s="280"/>
      <c r="I101" s="190"/>
      <c r="J101" s="190"/>
      <c r="K101" s="190"/>
      <c r="L101" s="280"/>
      <c r="M101" s="280"/>
      <c r="N101" s="280"/>
    </row>
    <row r="102" spans="1:14" x14ac:dyDescent="0.25">
      <c r="A102" s="21"/>
      <c r="B102" s="282"/>
      <c r="C102" s="282"/>
      <c r="D102" s="282"/>
      <c r="E102" s="282"/>
      <c r="F102" s="190"/>
      <c r="G102" s="280"/>
      <c r="H102" s="280"/>
      <c r="I102" s="190"/>
      <c r="J102" s="190"/>
      <c r="K102" s="190"/>
      <c r="L102" s="280"/>
      <c r="M102" s="280"/>
      <c r="N102" s="280"/>
    </row>
    <row r="103" spans="1:14" x14ac:dyDescent="0.25">
      <c r="A103" s="21"/>
      <c r="B103" s="282"/>
      <c r="C103" s="282"/>
      <c r="D103" s="282"/>
      <c r="E103" s="282"/>
      <c r="F103" s="190"/>
      <c r="G103" s="280"/>
      <c r="H103" s="280"/>
      <c r="I103" s="190"/>
      <c r="J103" s="190"/>
      <c r="K103" s="190"/>
      <c r="L103" s="280"/>
      <c r="M103" s="280"/>
      <c r="N103" s="280"/>
    </row>
    <row r="104" spans="1:14" x14ac:dyDescent="0.25">
      <c r="A104" s="21"/>
      <c r="B104" s="282"/>
      <c r="C104" s="282"/>
      <c r="D104" s="282"/>
      <c r="E104" s="282"/>
      <c r="F104" s="190"/>
      <c r="G104" s="280"/>
      <c r="H104" s="280"/>
      <c r="I104" s="190"/>
      <c r="J104" s="190"/>
      <c r="K104" s="190"/>
      <c r="L104" s="280"/>
      <c r="M104" s="280"/>
      <c r="N104" s="280"/>
    </row>
    <row r="105" spans="1:14" x14ac:dyDescent="0.25">
      <c r="A105" s="21"/>
      <c r="B105" s="282"/>
      <c r="C105" s="282"/>
      <c r="D105" s="282"/>
      <c r="E105" s="282"/>
      <c r="F105" s="190"/>
      <c r="G105" s="280"/>
      <c r="H105" s="280"/>
      <c r="I105" s="190"/>
      <c r="J105" s="190"/>
      <c r="K105" s="190"/>
      <c r="L105" s="280"/>
      <c r="M105" s="280"/>
      <c r="N105" s="280"/>
    </row>
    <row r="106" spans="1:14" x14ac:dyDescent="0.25">
      <c r="A106" s="21"/>
      <c r="B106" s="282"/>
      <c r="C106" s="282"/>
      <c r="D106" s="282"/>
      <c r="E106" s="282"/>
      <c r="F106" s="190"/>
      <c r="G106" s="280"/>
      <c r="H106" s="280"/>
      <c r="I106" s="190"/>
      <c r="J106" s="190"/>
      <c r="K106" s="190"/>
      <c r="L106" s="280"/>
      <c r="M106" s="280"/>
      <c r="N106" s="280"/>
    </row>
    <row r="107" spans="1:14" x14ac:dyDescent="0.25">
      <c r="A107" s="21"/>
      <c r="B107" s="282"/>
      <c r="C107" s="282"/>
      <c r="D107" s="282"/>
      <c r="E107" s="282"/>
      <c r="F107" s="190"/>
      <c r="G107" s="280"/>
      <c r="H107" s="280"/>
      <c r="I107" s="190"/>
      <c r="J107" s="190"/>
      <c r="K107" s="190"/>
      <c r="L107" s="280"/>
      <c r="M107" s="280"/>
      <c r="N107" s="280"/>
    </row>
    <row r="108" spans="1:14" x14ac:dyDescent="0.25">
      <c r="A108" s="21"/>
      <c r="B108" s="282"/>
      <c r="C108" s="282"/>
      <c r="D108" s="282"/>
      <c r="E108" s="282"/>
      <c r="F108" s="190"/>
      <c r="G108" s="280"/>
      <c r="H108" s="280"/>
      <c r="I108" s="190"/>
      <c r="J108" s="190"/>
      <c r="K108" s="190"/>
      <c r="L108" s="280"/>
      <c r="M108" s="280"/>
      <c r="N108" s="280"/>
    </row>
    <row r="109" spans="1:14" x14ac:dyDescent="0.25">
      <c r="A109" s="21"/>
      <c r="B109" s="282"/>
      <c r="C109" s="282"/>
      <c r="D109" s="282"/>
      <c r="E109" s="282"/>
      <c r="F109" s="190"/>
      <c r="G109" s="280"/>
      <c r="H109" s="280"/>
      <c r="I109" s="190"/>
      <c r="J109" s="190"/>
      <c r="K109" s="190"/>
      <c r="L109" s="280"/>
      <c r="M109" s="280"/>
      <c r="N109" s="280"/>
    </row>
    <row r="110" spans="1:14" x14ac:dyDescent="0.25">
      <c r="A110" s="21"/>
      <c r="B110" s="282"/>
      <c r="C110" s="282"/>
      <c r="D110" s="282"/>
      <c r="E110" s="282"/>
      <c r="F110" s="190"/>
      <c r="G110" s="280"/>
      <c r="H110" s="280"/>
      <c r="I110" s="190"/>
      <c r="J110" s="190"/>
      <c r="K110" s="190"/>
      <c r="L110" s="280"/>
      <c r="M110" s="280"/>
      <c r="N110" s="280"/>
    </row>
    <row r="111" spans="1:14" x14ac:dyDescent="0.25">
      <c r="A111" s="21"/>
      <c r="B111" s="282"/>
      <c r="C111" s="282"/>
      <c r="D111" s="282"/>
      <c r="E111" s="282"/>
      <c r="F111" s="190"/>
      <c r="G111" s="280"/>
      <c r="H111" s="280"/>
      <c r="I111" s="190"/>
      <c r="J111" s="190"/>
      <c r="K111" s="190"/>
      <c r="L111" s="280"/>
      <c r="M111" s="280"/>
      <c r="N111" s="280"/>
    </row>
    <row r="112" spans="1:14" x14ac:dyDescent="0.25">
      <c r="A112" s="21"/>
      <c r="B112" s="282"/>
      <c r="C112" s="282"/>
      <c r="D112" s="282"/>
      <c r="E112" s="282"/>
      <c r="F112" s="190"/>
      <c r="G112" s="280"/>
      <c r="H112" s="280"/>
      <c r="I112" s="190"/>
      <c r="J112" s="190"/>
      <c r="K112" s="190"/>
      <c r="L112" s="280"/>
      <c r="M112" s="280"/>
      <c r="N112" s="280"/>
    </row>
    <row r="113" spans="1:14" x14ac:dyDescent="0.25">
      <c r="A113" s="21"/>
      <c r="B113" s="282"/>
      <c r="C113" s="282"/>
      <c r="D113" s="282"/>
      <c r="E113" s="282"/>
      <c r="F113" s="190"/>
      <c r="G113" s="280"/>
      <c r="H113" s="280"/>
      <c r="I113" s="190"/>
      <c r="J113" s="190"/>
      <c r="K113" s="190"/>
      <c r="L113" s="280"/>
      <c r="M113" s="280"/>
      <c r="N113" s="280"/>
    </row>
    <row r="114" spans="1:14" x14ac:dyDescent="0.25">
      <c r="A114" s="21"/>
      <c r="B114" s="282"/>
      <c r="C114" s="282"/>
      <c r="D114" s="282"/>
      <c r="E114" s="282"/>
      <c r="F114" s="190"/>
      <c r="G114" s="280"/>
      <c r="H114" s="280"/>
      <c r="I114" s="190"/>
      <c r="J114" s="190"/>
      <c r="K114" s="190"/>
      <c r="L114" s="280"/>
      <c r="M114" s="280"/>
      <c r="N114" s="280"/>
    </row>
    <row r="115" spans="1:14" x14ac:dyDescent="0.25">
      <c r="A115" s="323"/>
      <c r="B115" s="323"/>
      <c r="C115" s="323"/>
      <c r="D115" s="323"/>
      <c r="E115" s="19"/>
      <c r="F115" s="190"/>
      <c r="G115" s="280"/>
      <c r="H115" s="280"/>
      <c r="I115" s="190"/>
      <c r="J115" s="190"/>
      <c r="K115" s="190"/>
      <c r="L115" s="280"/>
      <c r="M115" s="280"/>
      <c r="N115" s="280"/>
    </row>
    <row r="116" spans="1:14" x14ac:dyDescent="0.25">
      <c r="A116" s="281"/>
      <c r="B116" s="281"/>
      <c r="C116" s="281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</row>
    <row r="117" spans="1:14" x14ac:dyDescent="0.25">
      <c r="A117" s="280"/>
      <c r="B117" s="280"/>
      <c r="C117" s="280"/>
      <c r="D117" s="19"/>
      <c r="E117" s="19"/>
      <c r="F117" s="280"/>
      <c r="G117" s="280"/>
      <c r="H117" s="19"/>
      <c r="I117" s="190"/>
      <c r="J117" s="190"/>
      <c r="K117" s="190"/>
      <c r="L117" s="280"/>
      <c r="M117" s="280"/>
      <c r="N117" s="280"/>
    </row>
    <row r="118" spans="1:14" x14ac:dyDescent="0.25">
      <c r="A118" s="196"/>
      <c r="B118" s="196"/>
      <c r="C118" s="196"/>
      <c r="D118" s="196"/>
      <c r="E118" s="280"/>
      <c r="F118" s="280"/>
      <c r="G118" s="280"/>
      <c r="H118" s="195"/>
      <c r="I118" s="190"/>
      <c r="J118" s="190"/>
      <c r="K118" s="190"/>
      <c r="L118" s="280"/>
      <c r="M118" s="280"/>
      <c r="N118" s="280"/>
    </row>
    <row r="119" spans="1:14" x14ac:dyDescent="0.25">
      <c r="A119" s="282"/>
      <c r="B119" s="282"/>
      <c r="C119" s="282"/>
      <c r="D119" s="282"/>
      <c r="E119" s="19"/>
      <c r="F119" s="190"/>
      <c r="G119" s="19"/>
      <c r="H119" s="19"/>
      <c r="I119" s="190"/>
      <c r="J119" s="190"/>
      <c r="K119" s="190"/>
      <c r="L119" s="19"/>
      <c r="M119" s="19"/>
      <c r="N119" s="19"/>
    </row>
    <row r="120" spans="1:14" x14ac:dyDescent="0.25">
      <c r="A120" s="19"/>
      <c r="B120" s="19"/>
      <c r="C120" s="19"/>
      <c r="D120" s="19"/>
      <c r="E120" s="19"/>
      <c r="F120" s="19"/>
      <c r="G120" s="19"/>
      <c r="H120" s="19"/>
      <c r="I120" s="190"/>
      <c r="J120" s="190"/>
      <c r="K120" s="190"/>
      <c r="L120" s="19"/>
      <c r="M120" s="19"/>
      <c r="N120" s="19"/>
    </row>
    <row r="121" spans="1:14" x14ac:dyDescent="0.25">
      <c r="A121" s="326"/>
      <c r="B121" s="326"/>
      <c r="C121" s="19"/>
      <c r="D121" s="326"/>
      <c r="E121" s="326"/>
      <c r="F121" s="19"/>
      <c r="G121" s="280"/>
      <c r="H121" s="280"/>
      <c r="I121" s="280"/>
      <c r="J121" s="280"/>
      <c r="K121" s="190"/>
      <c r="L121" s="280"/>
      <c r="M121" s="280"/>
      <c r="N121" s="280"/>
    </row>
    <row r="122" spans="1:14" x14ac:dyDescent="0.25">
      <c r="A122" s="19"/>
      <c r="B122" s="19"/>
      <c r="C122" s="19"/>
      <c r="D122" s="19"/>
      <c r="E122" s="19"/>
      <c r="F122" s="19"/>
      <c r="G122" s="19"/>
      <c r="H122" s="19"/>
      <c r="I122" s="190"/>
      <c r="J122" s="190"/>
      <c r="K122" s="190"/>
      <c r="L122" s="280"/>
      <c r="M122" s="280"/>
      <c r="N122" s="280"/>
    </row>
    <row r="123" spans="1:14" x14ac:dyDescent="0.25">
      <c r="A123" s="19"/>
      <c r="B123" s="19"/>
      <c r="C123" s="19"/>
      <c r="D123" s="19"/>
      <c r="E123" s="19"/>
      <c r="F123" s="19"/>
      <c r="G123" s="280"/>
      <c r="H123" s="280"/>
      <c r="I123" s="280"/>
      <c r="J123" s="280"/>
      <c r="K123" s="190"/>
      <c r="L123" s="280"/>
      <c r="M123" s="280"/>
      <c r="N123" s="280"/>
    </row>
    <row r="124" spans="1:14" x14ac:dyDescent="0.25">
      <c r="A124" s="327"/>
      <c r="B124" s="327"/>
      <c r="C124" s="33"/>
      <c r="D124" s="327"/>
      <c r="E124" s="327"/>
      <c r="F124" s="34"/>
      <c r="G124" s="283"/>
      <c r="H124" s="283"/>
      <c r="I124" s="283"/>
      <c r="J124" s="283"/>
      <c r="K124" s="190"/>
      <c r="L124" s="283"/>
      <c r="M124" s="283"/>
      <c r="N124" s="283"/>
    </row>
    <row r="125" spans="1:14" x14ac:dyDescent="0.25">
      <c r="A125" s="326"/>
      <c r="B125" s="326"/>
      <c r="C125" s="33"/>
      <c r="D125" s="326"/>
      <c r="E125" s="326"/>
      <c r="F125" s="19"/>
      <c r="G125" s="19"/>
      <c r="H125" s="19"/>
      <c r="I125" s="190"/>
      <c r="J125" s="190"/>
      <c r="K125" s="190"/>
      <c r="L125" s="19"/>
      <c r="M125" s="19"/>
      <c r="N125" s="19"/>
    </row>
  </sheetData>
  <mergeCells count="191">
    <mergeCell ref="L122:N122"/>
    <mergeCell ref="G123:J123"/>
    <mergeCell ref="L123:N123"/>
    <mergeCell ref="A124:B124"/>
    <mergeCell ref="D124:E124"/>
    <mergeCell ref="G124:J124"/>
    <mergeCell ref="L124:N124"/>
    <mergeCell ref="E118:G118"/>
    <mergeCell ref="L118:N118"/>
    <mergeCell ref="A119:D119"/>
    <mergeCell ref="A121:B121"/>
    <mergeCell ref="L121:N121"/>
    <mergeCell ref="A125:B125"/>
    <mergeCell ref="D125:E125"/>
    <mergeCell ref="A34:C34"/>
    <mergeCell ref="E34:G34"/>
    <mergeCell ref="A37:C37"/>
    <mergeCell ref="E37:G37"/>
    <mergeCell ref="D121:E121"/>
    <mergeCell ref="G121:J121"/>
    <mergeCell ref="A115:D115"/>
    <mergeCell ref="G115:H115"/>
    <mergeCell ref="B111:E111"/>
    <mergeCell ref="G111:H111"/>
    <mergeCell ref="B107:E107"/>
    <mergeCell ref="G107:H107"/>
    <mergeCell ref="B103:E103"/>
    <mergeCell ref="G103:H103"/>
    <mergeCell ref="B99:E99"/>
    <mergeCell ref="G99:H99"/>
    <mergeCell ref="B95:E95"/>
    <mergeCell ref="G95:H95"/>
    <mergeCell ref="A87:B87"/>
    <mergeCell ref="D87:E87"/>
    <mergeCell ref="A88:N88"/>
    <mergeCell ref="A89:N89"/>
    <mergeCell ref="L115:N115"/>
    <mergeCell ref="A116:N116"/>
    <mergeCell ref="A117:C117"/>
    <mergeCell ref="F117:G117"/>
    <mergeCell ref="L117:N117"/>
    <mergeCell ref="B113:E113"/>
    <mergeCell ref="G113:H113"/>
    <mergeCell ref="L113:N113"/>
    <mergeCell ref="B114:E114"/>
    <mergeCell ref="G114:H114"/>
    <mergeCell ref="L114:N114"/>
    <mergeCell ref="L111:N111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L107:N107"/>
    <mergeCell ref="B108:E108"/>
    <mergeCell ref="G108:H108"/>
    <mergeCell ref="L108:N108"/>
    <mergeCell ref="B105:E105"/>
    <mergeCell ref="G105:H105"/>
    <mergeCell ref="L105:N105"/>
    <mergeCell ref="B106:E106"/>
    <mergeCell ref="G106:H106"/>
    <mergeCell ref="L106:N106"/>
    <mergeCell ref="L103:N103"/>
    <mergeCell ref="B104:E104"/>
    <mergeCell ref="G104:H104"/>
    <mergeCell ref="L104:N104"/>
    <mergeCell ref="B101:E101"/>
    <mergeCell ref="G101:H101"/>
    <mergeCell ref="L101:N101"/>
    <mergeCell ref="B102:E102"/>
    <mergeCell ref="G102:H102"/>
    <mergeCell ref="L102:N102"/>
    <mergeCell ref="L99:N99"/>
    <mergeCell ref="B100:E100"/>
    <mergeCell ref="G100:H100"/>
    <mergeCell ref="L100:N100"/>
    <mergeCell ref="B97:E97"/>
    <mergeCell ref="G97:H97"/>
    <mergeCell ref="L97:N97"/>
    <mergeCell ref="B98:E98"/>
    <mergeCell ref="G98:H98"/>
    <mergeCell ref="L98:N98"/>
    <mergeCell ref="A38:B38"/>
    <mergeCell ref="D38:E38"/>
    <mergeCell ref="A90:N90"/>
    <mergeCell ref="B91:C91"/>
    <mergeCell ref="D91:F91"/>
    <mergeCell ref="A86:B86"/>
    <mergeCell ref="D86:E86"/>
    <mergeCell ref="L95:N95"/>
    <mergeCell ref="B96:E96"/>
    <mergeCell ref="G96:H96"/>
    <mergeCell ref="L96:N96"/>
    <mergeCell ref="B93:E93"/>
    <mergeCell ref="G93:H93"/>
    <mergeCell ref="I93:K93"/>
    <mergeCell ref="L93:N93"/>
    <mergeCell ref="B94:E94"/>
    <mergeCell ref="G94:H94"/>
    <mergeCell ref="L94:N94"/>
    <mergeCell ref="L36:N36"/>
    <mergeCell ref="L37:N37"/>
    <mergeCell ref="A32:D32"/>
    <mergeCell ref="L34:N34"/>
    <mergeCell ref="L35:N35"/>
    <mergeCell ref="A29:N29"/>
    <mergeCell ref="A30:C30"/>
    <mergeCell ref="F30:G30"/>
    <mergeCell ref="L30:N30"/>
    <mergeCell ref="A31:G31"/>
    <mergeCell ref="H31:K31"/>
    <mergeCell ref="B13:E13"/>
    <mergeCell ref="G13:H13"/>
    <mergeCell ref="L13:N13"/>
    <mergeCell ref="B14:E14"/>
    <mergeCell ref="G14:H14"/>
    <mergeCell ref="L14:N14"/>
    <mergeCell ref="A28:D28"/>
    <mergeCell ref="G28:H28"/>
    <mergeCell ref="L28:N28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8:E8"/>
    <mergeCell ref="G8:H8"/>
    <mergeCell ref="L8:N8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6:E26"/>
    <mergeCell ref="G26:H26"/>
    <mergeCell ref="L26:N26"/>
    <mergeCell ref="B27:E27"/>
    <mergeCell ref="G27:H27"/>
    <mergeCell ref="L27:N27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6" tint="-0.249977111117893"/>
  </sheetPr>
  <dimension ref="A1:W91"/>
  <sheetViews>
    <sheetView topLeftCell="A26" zoomScale="85" zoomScaleNormal="85" workbookViewId="0">
      <selection activeCell="A26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23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23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23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23" x14ac:dyDescent="0.25">
      <c r="A4" s="29"/>
      <c r="B4" s="294" t="s">
        <v>0</v>
      </c>
      <c r="C4" s="294"/>
      <c r="D4" s="300" t="s">
        <v>119</v>
      </c>
      <c r="E4" s="324"/>
      <c r="F4" s="324"/>
      <c r="G4" s="29"/>
      <c r="H4" s="29"/>
      <c r="I4" s="29"/>
      <c r="J4" s="29"/>
      <c r="K4" s="29"/>
    </row>
    <row r="6" spans="1:23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23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23" x14ac:dyDescent="0.25">
      <c r="A8" s="243" t="s">
        <v>90</v>
      </c>
      <c r="B8" s="284" t="s">
        <v>855</v>
      </c>
      <c r="C8" s="285"/>
      <c r="D8" s="285"/>
      <c r="E8" s="286"/>
      <c r="F8" s="193" t="s">
        <v>843</v>
      </c>
      <c r="G8" s="290"/>
      <c r="H8" s="292"/>
      <c r="I8" s="193" t="s">
        <v>9</v>
      </c>
      <c r="J8" s="193"/>
      <c r="K8" s="193"/>
      <c r="L8" s="277"/>
      <c r="M8" s="277"/>
      <c r="N8" s="290"/>
      <c r="O8" s="21"/>
      <c r="P8" s="282"/>
      <c r="Q8" s="282"/>
      <c r="R8" s="282"/>
      <c r="S8" s="282"/>
      <c r="T8" s="190"/>
      <c r="U8" s="280"/>
      <c r="V8" s="280"/>
      <c r="W8" s="190"/>
    </row>
    <row r="9" spans="1:23" x14ac:dyDescent="0.25">
      <c r="A9" s="243">
        <v>204</v>
      </c>
      <c r="B9" s="276" t="s">
        <v>123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23" x14ac:dyDescent="0.25">
      <c r="A10" s="243">
        <v>211</v>
      </c>
      <c r="B10" s="284" t="s">
        <v>125</v>
      </c>
      <c r="C10" s="285"/>
      <c r="D10" s="285"/>
      <c r="E10" s="286"/>
      <c r="F10" s="193"/>
      <c r="G10" s="290"/>
      <c r="H10" s="292"/>
      <c r="I10" s="193" t="s">
        <v>9</v>
      </c>
      <c r="J10" s="193"/>
      <c r="K10" s="193"/>
      <c r="L10" s="277"/>
      <c r="M10" s="277"/>
      <c r="N10" s="277"/>
    </row>
    <row r="11" spans="1:23" x14ac:dyDescent="0.25">
      <c r="A11" s="243">
        <v>212</v>
      </c>
      <c r="B11" s="284" t="s">
        <v>124</v>
      </c>
      <c r="C11" s="285"/>
      <c r="D11" s="285"/>
      <c r="E11" s="286"/>
      <c r="F11" s="193"/>
      <c r="G11" s="290"/>
      <c r="H11" s="292"/>
      <c r="I11" s="193" t="s">
        <v>9</v>
      </c>
      <c r="J11" s="193"/>
      <c r="K11" s="193"/>
      <c r="L11" s="277"/>
      <c r="M11" s="277"/>
      <c r="N11" s="277"/>
    </row>
    <row r="12" spans="1:23" x14ac:dyDescent="0.25">
      <c r="A12" s="243">
        <v>2</v>
      </c>
      <c r="B12" s="284" t="s">
        <v>2670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/>
      <c r="M12" s="277"/>
      <c r="N12" s="277"/>
    </row>
    <row r="13" spans="1:23" x14ac:dyDescent="0.25">
      <c r="A13" s="243">
        <v>1240</v>
      </c>
      <c r="B13" s="284" t="s">
        <v>579</v>
      </c>
      <c r="C13" s="285"/>
      <c r="D13" s="285"/>
      <c r="E13" s="286"/>
      <c r="F13" s="193" t="s">
        <v>580</v>
      </c>
      <c r="G13" s="290" t="s">
        <v>644</v>
      </c>
      <c r="H13" s="292"/>
      <c r="I13" s="193" t="s">
        <v>9</v>
      </c>
      <c r="J13" s="193"/>
      <c r="K13" s="193"/>
      <c r="L13" s="277"/>
      <c r="M13" s="277"/>
      <c r="N13" s="277"/>
    </row>
    <row r="14" spans="1:23" x14ac:dyDescent="0.25">
      <c r="A14" s="243">
        <v>1241</v>
      </c>
      <c r="B14" s="284" t="s">
        <v>157</v>
      </c>
      <c r="C14" s="285"/>
      <c r="D14" s="285"/>
      <c r="E14" s="286"/>
      <c r="F14" s="193"/>
      <c r="G14" s="364">
        <v>250096006830</v>
      </c>
      <c r="H14" s="364"/>
      <c r="I14" s="193" t="s">
        <v>9</v>
      </c>
      <c r="J14" s="193"/>
      <c r="K14" s="193"/>
      <c r="L14" s="290"/>
      <c r="M14" s="291"/>
      <c r="N14" s="292"/>
    </row>
    <row r="15" spans="1:23" x14ac:dyDescent="0.25">
      <c r="A15" s="243">
        <v>147</v>
      </c>
      <c r="B15" s="276" t="s">
        <v>756</v>
      </c>
      <c r="C15" s="276"/>
      <c r="D15" s="276"/>
      <c r="E15" s="276"/>
      <c r="F15" s="193"/>
      <c r="G15" s="290"/>
      <c r="H15" s="292"/>
      <c r="I15" s="193" t="s">
        <v>9</v>
      </c>
      <c r="J15" s="193"/>
      <c r="K15" s="193"/>
      <c r="L15" s="290"/>
      <c r="M15" s="291"/>
      <c r="N15" s="292"/>
    </row>
    <row r="16" spans="1:23" x14ac:dyDescent="0.25">
      <c r="A16" s="243">
        <v>2350</v>
      </c>
      <c r="B16" s="276" t="s">
        <v>498</v>
      </c>
      <c r="C16" s="276"/>
      <c r="D16" s="276"/>
      <c r="E16" s="276"/>
      <c r="F16" s="193"/>
      <c r="G16" s="277"/>
      <c r="H16" s="277"/>
      <c r="I16" s="193" t="s">
        <v>9</v>
      </c>
      <c r="J16" s="193"/>
      <c r="K16" s="193"/>
      <c r="L16" s="277" t="s">
        <v>2879</v>
      </c>
      <c r="M16" s="277"/>
      <c r="N16" s="277"/>
    </row>
    <row r="17" spans="1:14" x14ac:dyDescent="0.25">
      <c r="A17" s="243">
        <v>2351</v>
      </c>
      <c r="B17" s="276" t="s">
        <v>498</v>
      </c>
      <c r="C17" s="276"/>
      <c r="D17" s="276"/>
      <c r="E17" s="27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2352</v>
      </c>
      <c r="B18" s="276" t="s">
        <v>498</v>
      </c>
      <c r="C18" s="276"/>
      <c r="D18" s="276"/>
      <c r="E18" s="276"/>
      <c r="F18" s="193"/>
      <c r="G18" s="277"/>
      <c r="H18" s="277"/>
      <c r="I18" s="193" t="s">
        <v>9</v>
      </c>
      <c r="J18" s="193"/>
      <c r="K18" s="193"/>
      <c r="L18" s="290"/>
      <c r="M18" s="291"/>
      <c r="N18" s="292"/>
    </row>
    <row r="19" spans="1:14" x14ac:dyDescent="0.25">
      <c r="A19" s="243">
        <v>2353</v>
      </c>
      <c r="B19" s="276" t="s">
        <v>498</v>
      </c>
      <c r="C19" s="276"/>
      <c r="D19" s="276"/>
      <c r="E19" s="27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2354</v>
      </c>
      <c r="B20" s="276" t="s">
        <v>498</v>
      </c>
      <c r="C20" s="276"/>
      <c r="D20" s="276"/>
      <c r="E20" s="276"/>
      <c r="F20" s="193"/>
      <c r="G20" s="277"/>
      <c r="H20" s="277"/>
      <c r="I20" s="193" t="s">
        <v>9</v>
      </c>
      <c r="J20" s="193"/>
      <c r="K20" s="193"/>
      <c r="L20" s="277" t="s">
        <v>2879</v>
      </c>
      <c r="M20" s="277"/>
      <c r="N20" s="277"/>
    </row>
    <row r="21" spans="1:14" x14ac:dyDescent="0.25">
      <c r="A21" s="243">
        <v>2355</v>
      </c>
      <c r="B21" s="276" t="s">
        <v>498</v>
      </c>
      <c r="C21" s="276"/>
      <c r="D21" s="276"/>
      <c r="E21" s="276"/>
      <c r="F21" s="193"/>
      <c r="G21" s="277"/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2356</v>
      </c>
      <c r="B22" s="276" t="s">
        <v>823</v>
      </c>
      <c r="C22" s="276"/>
      <c r="D22" s="276"/>
      <c r="E22" s="27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2357</v>
      </c>
      <c r="B23" s="276" t="s">
        <v>823</v>
      </c>
      <c r="C23" s="276"/>
      <c r="D23" s="276"/>
      <c r="E23" s="276"/>
      <c r="F23" s="193"/>
      <c r="G23" s="277"/>
      <c r="H23" s="277"/>
      <c r="I23" s="193" t="s">
        <v>9</v>
      </c>
      <c r="J23" s="193"/>
      <c r="K23" s="193"/>
      <c r="L23" s="277" t="s">
        <v>2114</v>
      </c>
      <c r="M23" s="277"/>
      <c r="N23" s="277"/>
    </row>
    <row r="24" spans="1:14" x14ac:dyDescent="0.25">
      <c r="A24" s="243">
        <v>2358</v>
      </c>
      <c r="B24" s="276" t="s">
        <v>823</v>
      </c>
      <c r="C24" s="276"/>
      <c r="D24" s="276"/>
      <c r="E24" s="276"/>
      <c r="F24" s="193"/>
      <c r="G24" s="290"/>
      <c r="H24" s="292"/>
      <c r="I24" s="193"/>
      <c r="J24" s="193" t="s">
        <v>9</v>
      </c>
      <c r="K24" s="193"/>
      <c r="L24" s="277"/>
      <c r="M24" s="277"/>
      <c r="N24" s="277"/>
    </row>
    <row r="25" spans="1:14" x14ac:dyDescent="0.25">
      <c r="A25" s="243">
        <v>2359</v>
      </c>
      <c r="B25" s="276" t="s">
        <v>823</v>
      </c>
      <c r="C25" s="276"/>
      <c r="D25" s="276"/>
      <c r="E25" s="276"/>
      <c r="F25" s="193"/>
      <c r="G25" s="290"/>
      <c r="H25" s="292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2360</v>
      </c>
      <c r="B26" s="276" t="s">
        <v>823</v>
      </c>
      <c r="C26" s="276"/>
      <c r="D26" s="276"/>
      <c r="E26" s="276"/>
      <c r="F26" s="193"/>
      <c r="G26" s="290"/>
      <c r="H26" s="292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2361</v>
      </c>
      <c r="B27" s="276" t="s">
        <v>823</v>
      </c>
      <c r="C27" s="276"/>
      <c r="D27" s="276"/>
      <c r="E27" s="276"/>
      <c r="F27" s="193"/>
      <c r="G27" s="290"/>
      <c r="H27" s="292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3360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/>
      <c r="B37" s="283"/>
      <c r="C37" s="283"/>
      <c r="D37" s="19"/>
      <c r="E37" s="297" t="s">
        <v>3359</v>
      </c>
      <c r="F37" s="297"/>
      <c r="G37" s="297"/>
      <c r="H37" s="34"/>
      <c r="I37" s="34"/>
      <c r="J37" s="34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3397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119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2365</v>
      </c>
      <c r="B59" s="276" t="s">
        <v>2117</v>
      </c>
      <c r="C59" s="276"/>
      <c r="D59" s="276"/>
      <c r="E59" s="27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2362</v>
      </c>
      <c r="B60" s="276" t="s">
        <v>1283</v>
      </c>
      <c r="C60" s="276"/>
      <c r="D60" s="276"/>
      <c r="E60" s="276"/>
      <c r="F60" s="193"/>
      <c r="G60" s="277"/>
      <c r="H60" s="277"/>
      <c r="I60" s="193"/>
      <c r="J60" s="193" t="s">
        <v>9</v>
      </c>
      <c r="K60" s="193"/>
      <c r="L60" s="277"/>
      <c r="M60" s="277"/>
      <c r="N60" s="277"/>
    </row>
    <row r="61" spans="1:14" x14ac:dyDescent="0.25">
      <c r="A61" s="243">
        <v>403</v>
      </c>
      <c r="B61" s="284" t="s">
        <v>178</v>
      </c>
      <c r="C61" s="285"/>
      <c r="D61" s="285"/>
      <c r="E61" s="286"/>
      <c r="F61" s="193"/>
      <c r="G61" s="290"/>
      <c r="H61" s="292"/>
      <c r="I61" s="193"/>
      <c r="J61" s="193" t="s">
        <v>9</v>
      </c>
      <c r="K61" s="193"/>
      <c r="L61" s="277"/>
      <c r="M61" s="277"/>
      <c r="N61" s="277"/>
    </row>
    <row r="62" spans="1:14" x14ac:dyDescent="0.25">
      <c r="A62" s="243">
        <v>2737</v>
      </c>
      <c r="B62" s="276" t="s">
        <v>1473</v>
      </c>
      <c r="C62" s="276"/>
      <c r="D62" s="276"/>
      <c r="E62" s="276"/>
      <c r="F62" s="193" t="s">
        <v>1474</v>
      </c>
      <c r="G62" s="277" t="s">
        <v>1475</v>
      </c>
      <c r="H62" s="277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3489</v>
      </c>
      <c r="B63" s="276" t="s">
        <v>1841</v>
      </c>
      <c r="C63" s="276"/>
      <c r="D63" s="276"/>
      <c r="E63" s="276"/>
      <c r="F63" s="193" t="s">
        <v>1842</v>
      </c>
      <c r="G63" s="383">
        <v>1907293070313</v>
      </c>
      <c r="H63" s="383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3524</v>
      </c>
      <c r="B64" s="276" t="s">
        <v>1875</v>
      </c>
      <c r="C64" s="276"/>
      <c r="D64" s="276"/>
      <c r="E64" s="276"/>
      <c r="F64" s="193"/>
      <c r="G64" s="277"/>
      <c r="H64" s="277"/>
      <c r="I64" s="193" t="s">
        <v>9</v>
      </c>
      <c r="J64" s="193"/>
      <c r="K64" s="193"/>
      <c r="L64" s="290"/>
      <c r="M64" s="291"/>
      <c r="N64" s="292"/>
    </row>
    <row r="65" spans="1:14" x14ac:dyDescent="0.25">
      <c r="A65" s="243">
        <v>2738</v>
      </c>
      <c r="B65" s="276" t="s">
        <v>2115</v>
      </c>
      <c r="C65" s="276"/>
      <c r="D65" s="276"/>
      <c r="E65" s="276"/>
      <c r="F65" s="193" t="s">
        <v>2116</v>
      </c>
      <c r="G65" s="277"/>
      <c r="H65" s="277"/>
      <c r="I65" s="193" t="s">
        <v>9</v>
      </c>
      <c r="J65" s="193"/>
      <c r="K65" s="193"/>
      <c r="L65" s="277"/>
      <c r="M65" s="277"/>
      <c r="N65" s="277"/>
    </row>
    <row r="66" spans="1:14" x14ac:dyDescent="0.25">
      <c r="A66" s="243">
        <v>3369</v>
      </c>
      <c r="B66" s="276" t="s">
        <v>1734</v>
      </c>
      <c r="C66" s="276"/>
      <c r="D66" s="276"/>
      <c r="E66" s="276"/>
      <c r="F66" s="193"/>
      <c r="G66" s="277"/>
      <c r="H66" s="277"/>
      <c r="I66" s="193" t="s">
        <v>9</v>
      </c>
      <c r="J66" s="193"/>
      <c r="K66" s="193"/>
      <c r="L66" s="277" t="s">
        <v>3307</v>
      </c>
      <c r="M66" s="277"/>
      <c r="N66" s="277"/>
    </row>
    <row r="67" spans="1:14" x14ac:dyDescent="0.25">
      <c r="A67" s="243">
        <v>3371</v>
      </c>
      <c r="B67" s="276" t="s">
        <v>1735</v>
      </c>
      <c r="C67" s="276"/>
      <c r="D67" s="276"/>
      <c r="E67" s="276"/>
      <c r="F67" s="193"/>
      <c r="G67" s="277"/>
      <c r="H67" s="277"/>
      <c r="I67" s="193" t="s">
        <v>9</v>
      </c>
      <c r="J67" s="193"/>
      <c r="K67" s="193"/>
      <c r="L67" s="290"/>
      <c r="M67" s="291"/>
      <c r="N67" s="292"/>
    </row>
    <row r="68" spans="1:14" x14ac:dyDescent="0.25">
      <c r="A68" s="243">
        <v>3372</v>
      </c>
      <c r="B68" s="276" t="s">
        <v>1735</v>
      </c>
      <c r="C68" s="276"/>
      <c r="D68" s="276"/>
      <c r="E68" s="276"/>
      <c r="F68" s="193"/>
      <c r="G68" s="277"/>
      <c r="H68" s="277"/>
      <c r="I68" s="193" t="s">
        <v>9</v>
      </c>
      <c r="J68" s="193"/>
      <c r="K68" s="193"/>
      <c r="L68" s="290"/>
      <c r="M68" s="291"/>
      <c r="N68" s="292"/>
    </row>
    <row r="69" spans="1:14" x14ac:dyDescent="0.25">
      <c r="A69" s="243">
        <v>3373</v>
      </c>
      <c r="B69" s="276" t="s">
        <v>1735</v>
      </c>
      <c r="C69" s="276"/>
      <c r="D69" s="276"/>
      <c r="E69" s="276"/>
      <c r="F69" s="193"/>
      <c r="G69" s="277"/>
      <c r="H69" s="277"/>
      <c r="I69" s="193" t="s">
        <v>9</v>
      </c>
      <c r="J69" s="193"/>
      <c r="K69" s="193"/>
      <c r="L69" s="290"/>
      <c r="M69" s="291"/>
      <c r="N69" s="292"/>
    </row>
    <row r="70" spans="1:14" x14ac:dyDescent="0.25">
      <c r="A70" s="243">
        <v>3374</v>
      </c>
      <c r="B70" s="276" t="s">
        <v>1735</v>
      </c>
      <c r="C70" s="276"/>
      <c r="D70" s="276"/>
      <c r="E70" s="276"/>
      <c r="F70" s="193"/>
      <c r="G70" s="277"/>
      <c r="H70" s="277"/>
      <c r="I70" s="193" t="s">
        <v>9</v>
      </c>
      <c r="J70" s="193"/>
      <c r="K70" s="193"/>
      <c r="L70" s="290"/>
      <c r="M70" s="291"/>
      <c r="N70" s="292"/>
    </row>
    <row r="71" spans="1:14" x14ac:dyDescent="0.25">
      <c r="A71" s="243"/>
      <c r="B71" s="276"/>
      <c r="C71" s="276"/>
      <c r="D71" s="276"/>
      <c r="E71" s="276"/>
      <c r="F71" s="193"/>
      <c r="G71" s="383"/>
      <c r="H71" s="383"/>
      <c r="I71" s="193"/>
      <c r="J71" s="193"/>
      <c r="K71" s="193"/>
      <c r="L71" s="277"/>
      <c r="M71" s="277"/>
      <c r="N71" s="277"/>
    </row>
    <row r="72" spans="1:14" x14ac:dyDescent="0.25">
      <c r="A72" s="243"/>
      <c r="B72" s="276"/>
      <c r="C72" s="276"/>
      <c r="D72" s="276"/>
      <c r="E72" s="27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76"/>
      <c r="C73" s="276"/>
      <c r="D73" s="276"/>
      <c r="E73" s="27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76"/>
      <c r="C74" s="276"/>
      <c r="D74" s="276"/>
      <c r="E74" s="27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76"/>
      <c r="C75" s="276"/>
      <c r="D75" s="276"/>
      <c r="E75" s="27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76"/>
      <c r="C77" s="276"/>
      <c r="D77" s="276"/>
      <c r="E77" s="27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12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3360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/>
      <c r="B88" s="283"/>
      <c r="C88" s="283"/>
      <c r="D88" s="19"/>
      <c r="E88" s="297" t="s">
        <v>3359</v>
      </c>
      <c r="F88" s="297"/>
      <c r="G88" s="297"/>
      <c r="H88" s="34"/>
      <c r="I88" s="34"/>
      <c r="J88" s="34"/>
      <c r="K88" s="190"/>
      <c r="L88" s="283" t="s">
        <v>3584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1" spans="1:14" x14ac:dyDescent="0.25">
      <c r="L91" s="141">
        <f>+L82+L31</f>
        <v>32</v>
      </c>
    </row>
  </sheetData>
  <mergeCells count="192">
    <mergeCell ref="L76:N76"/>
    <mergeCell ref="G76:H76"/>
    <mergeCell ref="B76:E76"/>
    <mergeCell ref="P8:S8"/>
    <mergeCell ref="U8:V8"/>
    <mergeCell ref="B15:E15"/>
    <mergeCell ref="B9:E9"/>
    <mergeCell ref="G9:H9"/>
    <mergeCell ref="L9:N9"/>
    <mergeCell ref="B10:E10"/>
    <mergeCell ref="G10:H10"/>
    <mergeCell ref="L10:N10"/>
    <mergeCell ref="L11:N11"/>
    <mergeCell ref="B11:E11"/>
    <mergeCell ref="G11:H11"/>
    <mergeCell ref="B16:E16"/>
    <mergeCell ref="G16:H16"/>
    <mergeCell ref="L16:N16"/>
    <mergeCell ref="B12:E12"/>
    <mergeCell ref="G12:H12"/>
    <mergeCell ref="L12:N12"/>
    <mergeCell ref="B13:E13"/>
    <mergeCell ref="G13:H13"/>
    <mergeCell ref="L13:N13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4:E14"/>
    <mergeCell ref="G14:H14"/>
    <mergeCell ref="L14:N14"/>
    <mergeCell ref="G15:H15"/>
    <mergeCell ref="L15:N15"/>
    <mergeCell ref="A29:N29"/>
    <mergeCell ref="B17:E17"/>
    <mergeCell ref="G17:H17"/>
    <mergeCell ref="L17:N17"/>
    <mergeCell ref="B21:E21"/>
    <mergeCell ref="G21:H21"/>
    <mergeCell ref="L21:N21"/>
    <mergeCell ref="A28:D28"/>
    <mergeCell ref="G28:H28"/>
    <mergeCell ref="L28:N28"/>
    <mergeCell ref="B18:E18"/>
    <mergeCell ref="B19:E19"/>
    <mergeCell ref="G19:H19"/>
    <mergeCell ref="L19:N19"/>
    <mergeCell ref="G18:H18"/>
    <mergeCell ref="L18:N18"/>
    <mergeCell ref="B20:E20"/>
    <mergeCell ref="G20:H20"/>
    <mergeCell ref="L20:N20"/>
    <mergeCell ref="B22:E22"/>
    <mergeCell ref="G22:H22"/>
    <mergeCell ref="L22:N22"/>
    <mergeCell ref="B23:E23"/>
    <mergeCell ref="G23:H23"/>
    <mergeCell ref="A30:C30"/>
    <mergeCell ref="F30:G30"/>
    <mergeCell ref="L30:N30"/>
    <mergeCell ref="L27:N27"/>
    <mergeCell ref="B27:E27"/>
    <mergeCell ref="G27:H27"/>
    <mergeCell ref="A31:G31"/>
    <mergeCell ref="H31:K31"/>
    <mergeCell ref="A53:N53"/>
    <mergeCell ref="A54:N54"/>
    <mergeCell ref="A36:C36"/>
    <mergeCell ref="E36:G36"/>
    <mergeCell ref="L36:N36"/>
    <mergeCell ref="A37:C37"/>
    <mergeCell ref="E37:G37"/>
    <mergeCell ref="L37:N37"/>
    <mergeCell ref="A52:N52"/>
    <mergeCell ref="A32:D32"/>
    <mergeCell ref="A34:C34"/>
    <mergeCell ref="E34:G34"/>
    <mergeCell ref="L34:N34"/>
    <mergeCell ref="A35:C35"/>
    <mergeCell ref="E35:G35"/>
    <mergeCell ref="L35:N35"/>
    <mergeCell ref="B55:C55"/>
    <mergeCell ref="D55:F55"/>
    <mergeCell ref="G60:H60"/>
    <mergeCell ref="L60:N60"/>
    <mergeCell ref="B61:E61"/>
    <mergeCell ref="G61:H61"/>
    <mergeCell ref="L61:N61"/>
    <mergeCell ref="B59:E59"/>
    <mergeCell ref="G59:H59"/>
    <mergeCell ref="L59:N59"/>
    <mergeCell ref="B57:E57"/>
    <mergeCell ref="G57:H57"/>
    <mergeCell ref="I57:K57"/>
    <mergeCell ref="L57:N57"/>
    <mergeCell ref="B58:E58"/>
    <mergeCell ref="G58:H58"/>
    <mergeCell ref="L58:N58"/>
    <mergeCell ref="E89:G89"/>
    <mergeCell ref="A88:C88"/>
    <mergeCell ref="E88:G88"/>
    <mergeCell ref="L88:N88"/>
    <mergeCell ref="A89:C89"/>
    <mergeCell ref="A86:C86"/>
    <mergeCell ref="E86:G86"/>
    <mergeCell ref="L86:N86"/>
    <mergeCell ref="A87:C87"/>
    <mergeCell ref="E87:G87"/>
    <mergeCell ref="L87:N87"/>
    <mergeCell ref="A83:D83"/>
    <mergeCell ref="A85:C85"/>
    <mergeCell ref="E85:G85"/>
    <mergeCell ref="L85:N85"/>
    <mergeCell ref="A81:C81"/>
    <mergeCell ref="F81:G81"/>
    <mergeCell ref="L81:N81"/>
    <mergeCell ref="B71:E71"/>
    <mergeCell ref="G71:H71"/>
    <mergeCell ref="L71:N71"/>
    <mergeCell ref="B72:E72"/>
    <mergeCell ref="G72:H72"/>
    <mergeCell ref="L72:N72"/>
    <mergeCell ref="A79:D79"/>
    <mergeCell ref="G79:H79"/>
    <mergeCell ref="L79:N79"/>
    <mergeCell ref="A80:N80"/>
    <mergeCell ref="A82:G82"/>
    <mergeCell ref="H82:K82"/>
    <mergeCell ref="B74:E74"/>
    <mergeCell ref="G74:H74"/>
    <mergeCell ref="L74:N74"/>
    <mergeCell ref="B75:E75"/>
    <mergeCell ref="G75:H75"/>
    <mergeCell ref="B77:E77"/>
    <mergeCell ref="G77:H77"/>
    <mergeCell ref="L77:N77"/>
    <mergeCell ref="B78:E78"/>
    <mergeCell ref="G78:H78"/>
    <mergeCell ref="L78:N78"/>
    <mergeCell ref="B25:E25"/>
    <mergeCell ref="G25:H25"/>
    <mergeCell ref="L25:N25"/>
    <mergeCell ref="B26:E26"/>
    <mergeCell ref="G26:H26"/>
    <mergeCell ref="L26:N26"/>
    <mergeCell ref="B73:E73"/>
    <mergeCell ref="G73:H73"/>
    <mergeCell ref="L73:N73"/>
    <mergeCell ref="B69:E69"/>
    <mergeCell ref="G69:H69"/>
    <mergeCell ref="L69:N69"/>
    <mergeCell ref="B70:E70"/>
    <mergeCell ref="B68:E68"/>
    <mergeCell ref="G68:H68"/>
    <mergeCell ref="L68:N68"/>
    <mergeCell ref="B66:E66"/>
    <mergeCell ref="G63:H63"/>
    <mergeCell ref="G70:H70"/>
    <mergeCell ref="L70:N70"/>
    <mergeCell ref="L23:N23"/>
    <mergeCell ref="B24:E24"/>
    <mergeCell ref="G24:H24"/>
    <mergeCell ref="L24:N24"/>
    <mergeCell ref="L75:N75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L63:N63"/>
    <mergeCell ref="B60:E60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tabColor theme="6" tint="-0.249977111117893"/>
  </sheetPr>
  <dimension ref="A1:P39"/>
  <sheetViews>
    <sheetView topLeftCell="A12" workbookViewId="0">
      <selection activeCell="A12" sqref="A1:XFD1048576"/>
    </sheetView>
  </sheetViews>
  <sheetFormatPr baseColWidth="10" defaultColWidth="11.42578125" defaultRowHeight="15" x14ac:dyDescent="0.25"/>
  <cols>
    <col min="1" max="2" width="11.42578125" style="1"/>
    <col min="3" max="3" width="14" style="1" customWidth="1"/>
    <col min="4" max="5" width="11.42578125" style="1"/>
    <col min="6" max="6" width="13.42578125" style="1" customWidth="1"/>
    <col min="7" max="14" width="11.42578125" style="1"/>
    <col min="15" max="15" width="4.5703125" style="1" customWidth="1"/>
    <col min="16" max="16" width="4.425781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2162</v>
      </c>
      <c r="C4" s="294"/>
      <c r="D4" s="300" t="s">
        <v>1265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1618</v>
      </c>
      <c r="B8" s="284" t="s">
        <v>1266</v>
      </c>
      <c r="C8" s="285"/>
      <c r="D8" s="285"/>
      <c r="E8" s="286"/>
      <c r="F8" s="193"/>
      <c r="G8" s="290"/>
      <c r="H8" s="292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215</v>
      </c>
      <c r="B9" s="284" t="s">
        <v>1267</v>
      </c>
      <c r="C9" s="285"/>
      <c r="D9" s="285"/>
      <c r="E9" s="286"/>
      <c r="F9" s="193"/>
      <c r="G9" s="290"/>
      <c r="H9" s="292"/>
      <c r="I9" s="193"/>
      <c r="J9" s="193"/>
      <c r="K9" s="193" t="s">
        <v>9</v>
      </c>
      <c r="L9" s="277"/>
      <c r="M9" s="277"/>
      <c r="N9" s="277"/>
    </row>
    <row r="10" spans="1:14" x14ac:dyDescent="0.25">
      <c r="A10" s="243"/>
      <c r="B10" s="284" t="s">
        <v>1268</v>
      </c>
      <c r="C10" s="285"/>
      <c r="D10" s="285"/>
      <c r="E10" s="286"/>
      <c r="F10" s="193" t="s">
        <v>1269</v>
      </c>
      <c r="G10" s="290" t="s">
        <v>1270</v>
      </c>
      <c r="H10" s="292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1742</v>
      </c>
      <c r="B11" s="284" t="s">
        <v>1272</v>
      </c>
      <c r="C11" s="285"/>
      <c r="D11" s="285"/>
      <c r="E11" s="286"/>
      <c r="F11" s="193"/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141</v>
      </c>
      <c r="B12" s="284" t="s">
        <v>1273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4307</v>
      </c>
      <c r="B13" s="284" t="s">
        <v>2161</v>
      </c>
      <c r="C13" s="285"/>
      <c r="D13" s="285"/>
      <c r="E13" s="286"/>
      <c r="F13" s="193"/>
      <c r="G13" s="290"/>
      <c r="H13" s="292"/>
      <c r="I13" s="193" t="s">
        <v>9</v>
      </c>
      <c r="J13" s="193"/>
      <c r="K13" s="193"/>
      <c r="L13" s="290"/>
      <c r="M13" s="291"/>
      <c r="N13" s="292"/>
    </row>
    <row r="14" spans="1:14" x14ac:dyDescent="0.25">
      <c r="A14" s="243"/>
      <c r="B14" s="284" t="s">
        <v>1274</v>
      </c>
      <c r="C14" s="285"/>
      <c r="D14" s="285"/>
      <c r="E14" s="286"/>
      <c r="F14" s="193"/>
      <c r="G14" s="277"/>
      <c r="H14" s="277"/>
      <c r="I14" s="193"/>
      <c r="J14" s="193"/>
      <c r="K14" s="193"/>
      <c r="L14" s="277"/>
      <c r="M14" s="277"/>
      <c r="N14" s="277"/>
    </row>
    <row r="15" spans="1:14" x14ac:dyDescent="0.25">
      <c r="A15" s="243">
        <v>1441</v>
      </c>
      <c r="B15" s="284" t="s">
        <v>2160</v>
      </c>
      <c r="C15" s="285"/>
      <c r="D15" s="285"/>
      <c r="E15" s="286"/>
      <c r="F15" s="193" t="s">
        <v>850</v>
      </c>
      <c r="G15" s="290"/>
      <c r="H15" s="292"/>
      <c r="I15" s="193" t="s">
        <v>9</v>
      </c>
      <c r="J15" s="193"/>
      <c r="K15" s="216"/>
      <c r="L15" s="316"/>
      <c r="M15" s="316"/>
      <c r="N15" s="316"/>
    </row>
    <row r="16" spans="1:14" x14ac:dyDescent="0.25">
      <c r="A16" s="123">
        <v>2732</v>
      </c>
      <c r="B16" s="317" t="s">
        <v>1485</v>
      </c>
      <c r="C16" s="318"/>
      <c r="D16" s="318"/>
      <c r="E16" s="319"/>
      <c r="F16" s="192" t="s">
        <v>1486</v>
      </c>
      <c r="G16" s="312" t="s">
        <v>1487</v>
      </c>
      <c r="H16" s="312"/>
      <c r="I16" s="192" t="s">
        <v>9</v>
      </c>
      <c r="J16" s="192"/>
      <c r="K16" s="192"/>
      <c r="L16" s="312"/>
      <c r="M16" s="312"/>
      <c r="N16" s="312"/>
    </row>
    <row r="17" spans="1:16" x14ac:dyDescent="0.25">
      <c r="A17" s="123">
        <v>2733</v>
      </c>
      <c r="B17" s="317" t="s">
        <v>2880</v>
      </c>
      <c r="C17" s="318"/>
      <c r="D17" s="318"/>
      <c r="E17" s="319"/>
      <c r="F17" s="192"/>
      <c r="G17" s="312"/>
      <c r="H17" s="312"/>
      <c r="I17" s="192" t="s">
        <v>9</v>
      </c>
      <c r="J17" s="192"/>
      <c r="K17" s="192"/>
      <c r="L17" s="312"/>
      <c r="M17" s="312"/>
      <c r="N17" s="312"/>
    </row>
    <row r="18" spans="1:16" x14ac:dyDescent="0.25">
      <c r="A18" s="243">
        <v>3438</v>
      </c>
      <c r="B18" s="284" t="s">
        <v>1854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>
        <v>311</v>
      </c>
      <c r="B19" s="210" t="s">
        <v>1985</v>
      </c>
      <c r="C19" s="211"/>
      <c r="D19" s="211"/>
      <c r="E19" s="212"/>
      <c r="F19" s="193"/>
      <c r="G19" s="290"/>
      <c r="H19" s="292"/>
      <c r="I19" s="193"/>
      <c r="J19" s="193" t="s">
        <v>9</v>
      </c>
      <c r="K19" s="193"/>
      <c r="L19" s="290"/>
      <c r="M19" s="291"/>
      <c r="N19" s="292"/>
    </row>
    <row r="20" spans="1:16" x14ac:dyDescent="0.25">
      <c r="A20" s="243">
        <v>3670</v>
      </c>
      <c r="B20" s="210" t="s">
        <v>1985</v>
      </c>
      <c r="C20" s="211"/>
      <c r="D20" s="211"/>
      <c r="E20" s="212"/>
      <c r="F20" s="193"/>
      <c r="G20" s="290"/>
      <c r="H20" s="292"/>
      <c r="I20" s="193"/>
      <c r="J20" s="193" t="s">
        <v>9</v>
      </c>
      <c r="K20" s="193"/>
      <c r="L20" s="290"/>
      <c r="M20" s="291"/>
      <c r="N20" s="292"/>
    </row>
    <row r="21" spans="1:16" x14ac:dyDescent="0.25">
      <c r="A21" s="243">
        <v>372</v>
      </c>
      <c r="B21" s="251" t="s">
        <v>1986</v>
      </c>
      <c r="C21" s="252"/>
      <c r="D21" s="252"/>
      <c r="E21" s="253"/>
      <c r="F21" s="239"/>
      <c r="G21" s="290"/>
      <c r="H21" s="292"/>
      <c r="I21" s="193" t="s">
        <v>9</v>
      </c>
      <c r="J21" s="193"/>
      <c r="K21" s="193"/>
      <c r="L21" s="290"/>
      <c r="M21" s="291"/>
      <c r="N21" s="292"/>
    </row>
    <row r="22" spans="1:16" x14ac:dyDescent="0.25">
      <c r="A22" s="123">
        <v>1686</v>
      </c>
      <c r="B22" s="317" t="s">
        <v>990</v>
      </c>
      <c r="C22" s="318"/>
      <c r="D22" s="318"/>
      <c r="E22" s="319"/>
      <c r="F22" s="192" t="s">
        <v>893</v>
      </c>
      <c r="G22" s="320" t="s">
        <v>894</v>
      </c>
      <c r="H22" s="321"/>
      <c r="I22" s="192" t="s">
        <v>9</v>
      </c>
      <c r="J22" s="249"/>
      <c r="K22" s="249"/>
      <c r="L22" s="416"/>
      <c r="M22" s="416"/>
      <c r="N22" s="416"/>
    </row>
    <row r="23" spans="1:16" x14ac:dyDescent="0.25">
      <c r="A23" s="123">
        <v>3481</v>
      </c>
      <c r="B23" s="219" t="s">
        <v>1837</v>
      </c>
      <c r="C23" s="220"/>
      <c r="D23" s="220"/>
      <c r="E23" s="221"/>
      <c r="F23" s="192" t="s">
        <v>1838</v>
      </c>
      <c r="G23" s="320" t="s">
        <v>1839</v>
      </c>
      <c r="H23" s="321"/>
      <c r="I23" s="192" t="s">
        <v>9</v>
      </c>
      <c r="J23" s="249"/>
      <c r="K23" s="249"/>
      <c r="L23" s="416"/>
      <c r="M23" s="416"/>
      <c r="N23" s="416"/>
    </row>
    <row r="24" spans="1:16" x14ac:dyDescent="0.25">
      <c r="A24" s="123" t="s">
        <v>3117</v>
      </c>
      <c r="B24" s="311" t="s">
        <v>3118</v>
      </c>
      <c r="C24" s="311"/>
      <c r="D24" s="311"/>
      <c r="E24" s="311"/>
      <c r="F24" s="192"/>
      <c r="G24" s="312"/>
      <c r="H24" s="312"/>
      <c r="I24" s="192" t="s">
        <v>9</v>
      </c>
      <c r="J24" s="193"/>
      <c r="K24" s="193"/>
      <c r="L24" s="277"/>
      <c r="M24" s="277"/>
      <c r="N24" s="277"/>
      <c r="P24" s="1">
        <v>1</v>
      </c>
    </row>
    <row r="25" spans="1:16" x14ac:dyDescent="0.25">
      <c r="A25" s="123">
        <v>4836</v>
      </c>
      <c r="B25" s="311" t="s">
        <v>3119</v>
      </c>
      <c r="C25" s="311"/>
      <c r="D25" s="311"/>
      <c r="E25" s="311"/>
      <c r="F25" s="192"/>
      <c r="G25" s="312"/>
      <c r="H25" s="312"/>
      <c r="I25" s="192" t="s">
        <v>9</v>
      </c>
      <c r="J25" s="193"/>
      <c r="K25" s="193"/>
      <c r="L25" s="277"/>
      <c r="M25" s="277"/>
      <c r="N25" s="277"/>
    </row>
    <row r="26" spans="1:16" x14ac:dyDescent="0.25">
      <c r="A26" s="243"/>
      <c r="B26" s="276"/>
      <c r="C26" s="276"/>
      <c r="D26" s="276"/>
      <c r="E26" s="27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6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19</v>
      </c>
      <c r="M31" s="34"/>
      <c r="N31" s="34"/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3398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/>
      <c r="B37" s="283"/>
      <c r="C37" s="283"/>
      <c r="D37" s="19"/>
      <c r="E37" s="297" t="s">
        <v>3359</v>
      </c>
      <c r="F37" s="297"/>
      <c r="G37" s="297"/>
      <c r="H37" s="34"/>
      <c r="I37" s="34"/>
      <c r="J37" s="34"/>
      <c r="K37" s="190"/>
      <c r="L37" s="283" t="s">
        <v>3584</v>
      </c>
      <c r="M37" s="283"/>
      <c r="N37" s="283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</sheetData>
  <mergeCells count="91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A32:D32"/>
    <mergeCell ref="B10:E10"/>
    <mergeCell ref="G10:H10"/>
    <mergeCell ref="L10:N10"/>
    <mergeCell ref="B8:E8"/>
    <mergeCell ref="G8:H8"/>
    <mergeCell ref="L8:N8"/>
    <mergeCell ref="B9:E9"/>
    <mergeCell ref="G9:H9"/>
    <mergeCell ref="L9:N9"/>
    <mergeCell ref="B16:E16"/>
    <mergeCell ref="G16:H16"/>
    <mergeCell ref="L16:N16"/>
    <mergeCell ref="B13:E13"/>
    <mergeCell ref="G13:H13"/>
    <mergeCell ref="L13:N13"/>
    <mergeCell ref="A39:N39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  <mergeCell ref="E34:G34"/>
    <mergeCell ref="L34:N34"/>
    <mergeCell ref="B15:E15"/>
    <mergeCell ref="G15:H15"/>
    <mergeCell ref="L15:N15"/>
    <mergeCell ref="G19:H19"/>
    <mergeCell ref="G20:H20"/>
    <mergeCell ref="G21:H21"/>
    <mergeCell ref="L19:N19"/>
    <mergeCell ref="L20:N20"/>
    <mergeCell ref="L21:N21"/>
    <mergeCell ref="B22:E22"/>
    <mergeCell ref="G22:H22"/>
    <mergeCell ref="L22:N22"/>
    <mergeCell ref="A34:C34"/>
    <mergeCell ref="A31:G31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G23:H23"/>
    <mergeCell ref="G24:H24"/>
    <mergeCell ref="G25:H25"/>
    <mergeCell ref="G26:H26"/>
    <mergeCell ref="G27:H27"/>
    <mergeCell ref="H31:K31"/>
    <mergeCell ref="B24:E24"/>
    <mergeCell ref="B25:E25"/>
    <mergeCell ref="A28:D28"/>
    <mergeCell ref="G28:H28"/>
    <mergeCell ref="B26:E26"/>
    <mergeCell ref="B27:E27"/>
    <mergeCell ref="L28:N28"/>
    <mergeCell ref="A29:N29"/>
    <mergeCell ref="A30:C30"/>
    <mergeCell ref="F30:G30"/>
    <mergeCell ref="L30:N30"/>
    <mergeCell ref="B17:E17"/>
    <mergeCell ref="G17:H17"/>
    <mergeCell ref="L17:N17"/>
    <mergeCell ref="B18:E18"/>
    <mergeCell ref="G18:H18"/>
    <mergeCell ref="L18:N18"/>
    <mergeCell ref="L23:N23"/>
    <mergeCell ref="L24:N24"/>
    <mergeCell ref="L25:N25"/>
    <mergeCell ref="L26:N26"/>
    <mergeCell ref="L27:N27"/>
  </mergeCells>
  <pageMargins left="0.74803149606299213" right="0" top="0" bottom="0.35433070866141736" header="0.31496062992125984" footer="0.31496062992125984"/>
  <pageSetup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>
    <tabColor rgb="FF00B0F0"/>
  </sheetPr>
  <dimension ref="A1:P91"/>
  <sheetViews>
    <sheetView topLeftCell="A63" workbookViewId="0">
      <selection activeCell="A63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4" width="11.42578125" style="1"/>
    <col min="15" max="16" width="3.710937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2134</v>
      </c>
      <c r="C4" s="29"/>
      <c r="D4" s="143"/>
      <c r="E4" s="142"/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4134</v>
      </c>
      <c r="B8" s="308" t="s">
        <v>2135</v>
      </c>
      <c r="C8" s="309"/>
      <c r="D8" s="309"/>
      <c r="E8" s="310"/>
      <c r="F8" s="193" t="s">
        <v>2136</v>
      </c>
      <c r="G8" s="427"/>
      <c r="H8" s="428"/>
      <c r="I8" s="193" t="s">
        <v>9</v>
      </c>
      <c r="J8" s="193"/>
      <c r="K8" s="193"/>
      <c r="L8" s="290"/>
      <c r="M8" s="291"/>
      <c r="N8" s="292"/>
    </row>
    <row r="9" spans="1:14" x14ac:dyDescent="0.25">
      <c r="A9" s="243">
        <v>4135</v>
      </c>
      <c r="B9" s="308" t="s">
        <v>2135</v>
      </c>
      <c r="C9" s="309"/>
      <c r="D9" s="309"/>
      <c r="E9" s="310"/>
      <c r="F9" s="193" t="s">
        <v>2136</v>
      </c>
      <c r="G9" s="347"/>
      <c r="H9" s="348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>
        <v>4137</v>
      </c>
      <c r="B10" s="308" t="s">
        <v>2137</v>
      </c>
      <c r="C10" s="309"/>
      <c r="D10" s="309"/>
      <c r="E10" s="310"/>
      <c r="F10" s="193" t="s">
        <v>2138</v>
      </c>
      <c r="G10" s="290"/>
      <c r="H10" s="292"/>
      <c r="I10" s="193"/>
      <c r="J10" s="193" t="s">
        <v>9</v>
      </c>
      <c r="K10" s="216"/>
      <c r="L10" s="349"/>
      <c r="M10" s="350"/>
      <c r="N10" s="351"/>
    </row>
    <row r="11" spans="1:14" x14ac:dyDescent="0.25">
      <c r="A11" s="243">
        <v>4138</v>
      </c>
      <c r="B11" s="284" t="s">
        <v>2139</v>
      </c>
      <c r="C11" s="285"/>
      <c r="D11" s="285"/>
      <c r="E11" s="286"/>
      <c r="F11" s="193"/>
      <c r="G11" s="290" t="s">
        <v>2140</v>
      </c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/>
      <c r="B12" s="284" t="s">
        <v>2141</v>
      </c>
      <c r="C12" s="285"/>
      <c r="D12" s="285"/>
      <c r="E12" s="286"/>
      <c r="F12" s="193"/>
      <c r="G12" s="290"/>
      <c r="H12" s="292"/>
      <c r="I12" s="193" t="s">
        <v>9</v>
      </c>
      <c r="J12" s="193"/>
      <c r="K12" s="193"/>
      <c r="L12" s="290"/>
      <c r="M12" s="291"/>
      <c r="N12" s="292"/>
    </row>
    <row r="13" spans="1:14" x14ac:dyDescent="0.25">
      <c r="A13" s="121">
        <v>4557</v>
      </c>
      <c r="B13" s="308" t="s">
        <v>2666</v>
      </c>
      <c r="C13" s="309"/>
      <c r="D13" s="309"/>
      <c r="E13" s="310"/>
      <c r="F13" s="202" t="s">
        <v>2667</v>
      </c>
      <c r="G13" s="333"/>
      <c r="H13" s="334"/>
      <c r="I13" s="202" t="s">
        <v>9</v>
      </c>
      <c r="J13" s="193"/>
      <c r="K13" s="193"/>
      <c r="L13" s="424"/>
      <c r="M13" s="425"/>
      <c r="N13" s="426"/>
    </row>
    <row r="14" spans="1:14" x14ac:dyDescent="0.25">
      <c r="A14" s="121">
        <v>4728</v>
      </c>
      <c r="B14" s="308" t="s">
        <v>2666</v>
      </c>
      <c r="C14" s="309"/>
      <c r="D14" s="309"/>
      <c r="E14" s="310"/>
      <c r="F14" s="202" t="s">
        <v>2949</v>
      </c>
      <c r="G14" s="333" t="s">
        <v>2950</v>
      </c>
      <c r="H14" s="334"/>
      <c r="I14" s="202" t="s">
        <v>9</v>
      </c>
      <c r="J14" s="193"/>
      <c r="K14" s="193"/>
      <c r="L14" s="424"/>
      <c r="M14" s="425"/>
      <c r="N14" s="426"/>
    </row>
    <row r="15" spans="1:14" x14ac:dyDescent="0.25">
      <c r="A15" s="123">
        <v>4820</v>
      </c>
      <c r="B15" s="317" t="s">
        <v>2666</v>
      </c>
      <c r="C15" s="318"/>
      <c r="D15" s="318"/>
      <c r="E15" s="319"/>
      <c r="F15" s="192" t="s">
        <v>3105</v>
      </c>
      <c r="G15" s="320"/>
      <c r="H15" s="321"/>
      <c r="I15" s="192" t="s">
        <v>9</v>
      </c>
      <c r="J15" s="193"/>
      <c r="K15" s="193"/>
      <c r="L15" s="290"/>
      <c r="M15" s="291"/>
      <c r="N15" s="292"/>
    </row>
    <row r="16" spans="1:14" x14ac:dyDescent="0.25">
      <c r="A16" s="123">
        <v>4821</v>
      </c>
      <c r="B16" s="317" t="s">
        <v>2666</v>
      </c>
      <c r="C16" s="318"/>
      <c r="D16" s="318"/>
      <c r="E16" s="319"/>
      <c r="F16" s="192" t="s">
        <v>2949</v>
      </c>
      <c r="G16" s="320"/>
      <c r="H16" s="321"/>
      <c r="I16" s="192" t="s">
        <v>9</v>
      </c>
      <c r="J16" s="193"/>
      <c r="K16" s="193"/>
      <c r="L16" s="290"/>
      <c r="M16" s="291"/>
      <c r="N16" s="292"/>
    </row>
    <row r="17" spans="1:14" x14ac:dyDescent="0.25">
      <c r="A17" s="138"/>
      <c r="B17" s="330"/>
      <c r="C17" s="331"/>
      <c r="D17" s="331"/>
      <c r="E17" s="332"/>
      <c r="F17" s="198"/>
      <c r="G17" s="356"/>
      <c r="H17" s="357"/>
      <c r="I17" s="198"/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336"/>
      <c r="C26" s="337"/>
      <c r="D26" s="337"/>
      <c r="E26" s="338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260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9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354" t="s">
        <v>2142</v>
      </c>
      <c r="B34" s="354"/>
      <c r="C34" s="354"/>
      <c r="D34" s="19"/>
      <c r="E34" s="297" t="s">
        <v>3359</v>
      </c>
      <c r="F34" s="297"/>
      <c r="G34" s="297"/>
      <c r="H34" s="34"/>
      <c r="I34" s="34"/>
      <c r="J34" s="34"/>
      <c r="K34" s="190"/>
      <c r="L34" s="283" t="s">
        <v>3584</v>
      </c>
      <c r="M34" s="283"/>
      <c r="N34" s="283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190"/>
      <c r="B37" s="190"/>
      <c r="C37" s="190"/>
      <c r="D37" s="19"/>
      <c r="E37" s="190"/>
      <c r="F37" s="190"/>
      <c r="G37" s="190"/>
      <c r="H37" s="19"/>
      <c r="I37" s="190"/>
      <c r="J37" s="190"/>
      <c r="K37" s="190"/>
      <c r="L37" s="190"/>
      <c r="M37" s="190"/>
      <c r="N37" s="190"/>
    </row>
    <row r="38" spans="1:14" x14ac:dyDescent="0.25">
      <c r="A38" s="190"/>
      <c r="B38" s="190"/>
      <c r="C38" s="190"/>
      <c r="D38" s="19"/>
      <c r="E38" s="190"/>
      <c r="F38" s="190"/>
      <c r="G38" s="190"/>
      <c r="H38" s="19"/>
      <c r="I38" s="190"/>
      <c r="J38" s="190"/>
      <c r="K38" s="190"/>
      <c r="L38" s="190"/>
      <c r="M38" s="190"/>
      <c r="N38" s="190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3282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4" t="s">
        <v>0</v>
      </c>
      <c r="C53" s="294"/>
      <c r="D53" s="300" t="s">
        <v>2041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78" t="s">
        <v>4</v>
      </c>
      <c r="J55" s="278"/>
      <c r="K55" s="278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0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>
        <v>3525</v>
      </c>
      <c r="B57" s="284" t="s">
        <v>1876</v>
      </c>
      <c r="C57" s="285"/>
      <c r="D57" s="285"/>
      <c r="E57" s="286"/>
      <c r="F57" s="193"/>
      <c r="G57" s="290"/>
      <c r="H57" s="292"/>
      <c r="I57" s="193" t="s">
        <v>9</v>
      </c>
      <c r="J57" s="193"/>
      <c r="K57" s="193"/>
      <c r="L57" s="277"/>
      <c r="M57" s="277"/>
      <c r="N57" s="277"/>
    </row>
    <row r="58" spans="1:14" x14ac:dyDescent="0.25">
      <c r="A58" s="243">
        <v>3526</v>
      </c>
      <c r="B58" s="284" t="s">
        <v>1877</v>
      </c>
      <c r="C58" s="285"/>
      <c r="D58" s="285"/>
      <c r="E58" s="286"/>
      <c r="F58" s="193"/>
      <c r="G58" s="277"/>
      <c r="H58" s="277"/>
      <c r="I58" s="193" t="s">
        <v>9</v>
      </c>
      <c r="J58" s="193"/>
      <c r="K58" s="193"/>
      <c r="L58" s="277"/>
      <c r="M58" s="277"/>
      <c r="N58" s="277"/>
    </row>
    <row r="59" spans="1:14" x14ac:dyDescent="0.25">
      <c r="A59" s="243">
        <v>3527</v>
      </c>
      <c r="B59" s="284" t="s">
        <v>1877</v>
      </c>
      <c r="C59" s="285"/>
      <c r="D59" s="285"/>
      <c r="E59" s="286"/>
      <c r="F59" s="193"/>
      <c r="G59" s="277"/>
      <c r="H59" s="277"/>
      <c r="I59" s="193"/>
      <c r="J59" s="193"/>
      <c r="K59" s="193"/>
      <c r="L59" s="277"/>
      <c r="M59" s="277"/>
      <c r="N59" s="277"/>
    </row>
    <row r="60" spans="1:14" x14ac:dyDescent="0.25">
      <c r="A60" s="243">
        <v>85</v>
      </c>
      <c r="B60" s="276" t="s">
        <v>1709</v>
      </c>
      <c r="C60" s="276"/>
      <c r="D60" s="276"/>
      <c r="E60" s="276"/>
      <c r="F60" s="193"/>
      <c r="G60" s="277"/>
      <c r="H60" s="277"/>
      <c r="I60" s="193" t="s">
        <v>9</v>
      </c>
      <c r="J60" s="193"/>
      <c r="K60" s="193"/>
      <c r="L60" s="290"/>
      <c r="M60" s="291"/>
      <c r="N60" s="292"/>
    </row>
    <row r="61" spans="1:14" x14ac:dyDescent="0.25">
      <c r="A61" s="121">
        <v>4559</v>
      </c>
      <c r="B61" s="308" t="s">
        <v>2674</v>
      </c>
      <c r="C61" s="309"/>
      <c r="D61" s="309"/>
      <c r="E61" s="310"/>
      <c r="F61" s="202">
        <v>12.1</v>
      </c>
      <c r="G61" s="417" t="s">
        <v>2675</v>
      </c>
      <c r="H61" s="418"/>
      <c r="I61" s="202" t="s">
        <v>9</v>
      </c>
      <c r="J61" s="202"/>
      <c r="K61" s="202"/>
      <c r="L61" s="307" t="s">
        <v>2676</v>
      </c>
      <c r="M61" s="307"/>
      <c r="N61" s="307"/>
    </row>
    <row r="62" spans="1:14" x14ac:dyDescent="0.25">
      <c r="A62" s="243"/>
      <c r="B62" s="276" t="s">
        <v>2447</v>
      </c>
      <c r="C62" s="276"/>
      <c r="D62" s="276"/>
      <c r="E62" s="276"/>
      <c r="F62" s="193"/>
      <c r="G62" s="277"/>
      <c r="H62" s="277"/>
      <c r="I62" s="193" t="s">
        <v>9</v>
      </c>
      <c r="J62" s="193"/>
      <c r="K62" s="193"/>
      <c r="L62" s="290"/>
      <c r="M62" s="291"/>
      <c r="N62" s="292"/>
    </row>
    <row r="63" spans="1:14" x14ac:dyDescent="0.25">
      <c r="A63" s="243">
        <v>3501</v>
      </c>
      <c r="B63" s="276" t="s">
        <v>1851</v>
      </c>
      <c r="C63" s="276"/>
      <c r="D63" s="276"/>
      <c r="E63" s="276"/>
      <c r="F63" s="193"/>
      <c r="G63" s="277"/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3429</v>
      </c>
      <c r="B64" s="276" t="s">
        <v>1859</v>
      </c>
      <c r="C64" s="276"/>
      <c r="D64" s="276"/>
      <c r="E64" s="276"/>
      <c r="F64" s="193" t="s">
        <v>1860</v>
      </c>
      <c r="G64" s="277">
        <v>9900000003105</v>
      </c>
      <c r="H64" s="277"/>
      <c r="I64" s="193" t="s">
        <v>9</v>
      </c>
      <c r="J64" s="193"/>
      <c r="K64" s="193"/>
      <c r="L64" s="277"/>
      <c r="M64" s="277"/>
      <c r="N64" s="277"/>
    </row>
    <row r="65" spans="1:16" x14ac:dyDescent="0.25">
      <c r="A65" s="243">
        <v>3428</v>
      </c>
      <c r="B65" s="276" t="s">
        <v>1488</v>
      </c>
      <c r="C65" s="276"/>
      <c r="D65" s="276"/>
      <c r="E65" s="276"/>
      <c r="F65" s="193"/>
      <c r="G65" s="277"/>
      <c r="H65" s="277"/>
      <c r="I65" s="193" t="s">
        <v>9</v>
      </c>
      <c r="J65" s="193"/>
      <c r="K65" s="193"/>
      <c r="L65" s="277"/>
      <c r="M65" s="277"/>
      <c r="N65" s="277"/>
    </row>
    <row r="66" spans="1:16" x14ac:dyDescent="0.25">
      <c r="A66" s="243"/>
      <c r="B66" s="276" t="s">
        <v>2131</v>
      </c>
      <c r="C66" s="276"/>
      <c r="D66" s="276"/>
      <c r="E66" s="276"/>
      <c r="F66" s="193"/>
      <c r="G66" s="277"/>
      <c r="H66" s="277"/>
      <c r="I66" s="193"/>
      <c r="J66" s="193"/>
      <c r="K66" s="193"/>
      <c r="L66" s="277"/>
      <c r="M66" s="277"/>
      <c r="N66" s="277"/>
      <c r="P66" s="1">
        <v>19</v>
      </c>
    </row>
    <row r="67" spans="1:16" x14ac:dyDescent="0.25">
      <c r="A67" s="243"/>
      <c r="B67" s="276" t="s">
        <v>2132</v>
      </c>
      <c r="C67" s="276"/>
      <c r="D67" s="276"/>
      <c r="E67" s="276"/>
      <c r="F67" s="193"/>
      <c r="G67" s="277"/>
      <c r="H67" s="277"/>
      <c r="I67" s="193" t="s">
        <v>9</v>
      </c>
      <c r="J67" s="193"/>
      <c r="K67" s="193"/>
      <c r="L67" s="277"/>
      <c r="M67" s="277"/>
      <c r="N67" s="277"/>
    </row>
    <row r="68" spans="1:16" x14ac:dyDescent="0.25">
      <c r="A68" s="243"/>
      <c r="B68" s="276" t="s">
        <v>3020</v>
      </c>
      <c r="C68" s="276"/>
      <c r="D68" s="276"/>
      <c r="E68" s="276"/>
      <c r="F68" s="193"/>
      <c r="G68" s="277"/>
      <c r="H68" s="277"/>
      <c r="I68" s="193" t="s">
        <v>9</v>
      </c>
      <c r="J68" s="193"/>
      <c r="K68" s="193"/>
      <c r="L68" s="277"/>
      <c r="M68" s="277"/>
      <c r="N68" s="277"/>
    </row>
    <row r="69" spans="1:16" x14ac:dyDescent="0.25">
      <c r="A69" s="243">
        <v>2395</v>
      </c>
      <c r="B69" s="276" t="s">
        <v>2448</v>
      </c>
      <c r="C69" s="276"/>
      <c r="D69" s="276"/>
      <c r="E69" s="276"/>
      <c r="F69" s="193"/>
      <c r="G69" s="277"/>
      <c r="H69" s="277"/>
      <c r="I69" s="193" t="s">
        <v>9</v>
      </c>
      <c r="J69" s="193"/>
      <c r="K69" s="193"/>
      <c r="L69" s="277" t="s">
        <v>2449</v>
      </c>
      <c r="M69" s="277"/>
      <c r="N69" s="277"/>
    </row>
    <row r="70" spans="1:16" x14ac:dyDescent="0.25">
      <c r="A70" s="243"/>
      <c r="B70" s="276" t="s">
        <v>2133</v>
      </c>
      <c r="C70" s="276"/>
      <c r="D70" s="276"/>
      <c r="E70" s="276"/>
      <c r="F70" s="193"/>
      <c r="G70" s="277"/>
      <c r="H70" s="277"/>
      <c r="I70" s="193" t="s">
        <v>9</v>
      </c>
      <c r="J70" s="193"/>
      <c r="K70" s="193"/>
      <c r="L70" s="277"/>
      <c r="M70" s="277"/>
      <c r="N70" s="277"/>
    </row>
    <row r="71" spans="1:16" x14ac:dyDescent="0.25">
      <c r="A71" s="121"/>
      <c r="B71" s="308"/>
      <c r="C71" s="309"/>
      <c r="D71" s="309"/>
      <c r="E71" s="310"/>
      <c r="F71" s="202"/>
      <c r="G71" s="417"/>
      <c r="H71" s="418"/>
      <c r="I71" s="202"/>
      <c r="J71" s="202"/>
      <c r="K71" s="202"/>
      <c r="L71" s="307"/>
      <c r="M71" s="307"/>
      <c r="N71" s="307"/>
    </row>
    <row r="72" spans="1:16" x14ac:dyDescent="0.25">
      <c r="A72" s="138"/>
      <c r="B72" s="330"/>
      <c r="C72" s="331"/>
      <c r="D72" s="331"/>
      <c r="E72" s="332"/>
      <c r="F72" s="254"/>
      <c r="G72" s="419"/>
      <c r="H72" s="420"/>
      <c r="I72" s="198"/>
      <c r="J72" s="193"/>
      <c r="K72" s="193"/>
      <c r="L72" s="278"/>
      <c r="M72" s="278"/>
      <c r="N72" s="278"/>
    </row>
    <row r="73" spans="1:16" x14ac:dyDescent="0.25">
      <c r="A73" s="243"/>
      <c r="B73" s="276"/>
      <c r="C73" s="276"/>
      <c r="D73" s="276"/>
      <c r="E73" s="27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6" x14ac:dyDescent="0.25">
      <c r="A74" s="243"/>
      <c r="B74" s="276"/>
      <c r="C74" s="276"/>
      <c r="D74" s="276"/>
      <c r="E74" s="27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6" x14ac:dyDescent="0.25">
      <c r="A75" s="243"/>
      <c r="B75" s="276"/>
      <c r="C75" s="276"/>
      <c r="D75" s="276"/>
      <c r="E75" s="27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6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6" x14ac:dyDescent="0.25">
      <c r="A77" s="323" t="s">
        <v>64</v>
      </c>
      <c r="B77" s="323"/>
      <c r="C77" s="323"/>
      <c r="D77" s="323"/>
      <c r="E77" s="19"/>
      <c r="F77" s="190"/>
      <c r="G77" s="280"/>
      <c r="H77" s="280"/>
      <c r="I77" s="190"/>
      <c r="J77" s="190"/>
      <c r="K77" s="190"/>
      <c r="L77" s="280"/>
      <c r="M77" s="280"/>
      <c r="N77" s="280"/>
    </row>
    <row r="78" spans="1:16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6" x14ac:dyDescent="0.25">
      <c r="A79" s="280"/>
      <c r="B79" s="280"/>
      <c r="C79" s="280"/>
      <c r="D79" s="19"/>
      <c r="E79" s="19"/>
      <c r="F79" s="280"/>
      <c r="G79" s="280"/>
      <c r="H79" s="19"/>
      <c r="I79" s="190"/>
      <c r="J79" s="190"/>
      <c r="K79" s="190"/>
      <c r="L79" s="280"/>
      <c r="M79" s="280"/>
      <c r="N79" s="280"/>
    </row>
    <row r="80" spans="1:16" x14ac:dyDescent="0.25">
      <c r="A80" s="196" t="s">
        <v>63</v>
      </c>
      <c r="B80" s="196"/>
      <c r="C80" s="196"/>
      <c r="D80" s="196"/>
      <c r="E80" s="19"/>
      <c r="F80" s="280" t="s">
        <v>25</v>
      </c>
      <c r="G80" s="280"/>
      <c r="H80" s="198">
        <v>33</v>
      </c>
      <c r="I80" s="190"/>
      <c r="J80" s="190"/>
      <c r="K80" s="190"/>
      <c r="L80" s="280"/>
      <c r="M80" s="280"/>
      <c r="N80" s="280"/>
    </row>
    <row r="81" spans="1:14" x14ac:dyDescent="0.25">
      <c r="A81" s="282" t="s">
        <v>62</v>
      </c>
      <c r="B81" s="282"/>
      <c r="C81" s="282"/>
      <c r="D81" s="282"/>
      <c r="E81" s="19"/>
      <c r="F81" s="190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19"/>
      <c r="B82" s="19"/>
      <c r="C82" s="19"/>
      <c r="D82" s="19"/>
      <c r="E82" s="19"/>
      <c r="F82" s="19"/>
      <c r="G82" s="19"/>
      <c r="H82" s="19"/>
      <c r="I82" s="190"/>
      <c r="J82" s="190"/>
      <c r="K82" s="190"/>
      <c r="L82" s="19"/>
      <c r="M82" s="19"/>
      <c r="N82" s="19"/>
    </row>
    <row r="83" spans="1:14" x14ac:dyDescent="0.25">
      <c r="A83" s="280" t="s">
        <v>27</v>
      </c>
      <c r="B83" s="280"/>
      <c r="C83" s="280"/>
      <c r="D83" s="19"/>
      <c r="E83" s="280" t="s">
        <v>1127</v>
      </c>
      <c r="F83" s="280"/>
      <c r="G83" s="280"/>
      <c r="H83" s="19"/>
      <c r="I83" s="190"/>
      <c r="J83" s="190"/>
      <c r="K83" s="190"/>
      <c r="L83" s="280" t="s">
        <v>69</v>
      </c>
      <c r="M83" s="280"/>
      <c r="N83" s="280"/>
    </row>
    <row r="84" spans="1:14" x14ac:dyDescent="0.25">
      <c r="A84" s="280"/>
      <c r="B84" s="280"/>
      <c r="C84" s="280"/>
      <c r="D84" s="19"/>
      <c r="E84" s="280"/>
      <c r="F84" s="280"/>
      <c r="G84" s="280"/>
      <c r="H84" s="19"/>
      <c r="I84" s="190"/>
      <c r="J84" s="190"/>
      <c r="K84" s="190"/>
      <c r="L84" s="280"/>
      <c r="M84" s="280"/>
      <c r="N84" s="280"/>
    </row>
    <row r="85" spans="1:14" x14ac:dyDescent="0.25">
      <c r="A85" s="300"/>
      <c r="B85" s="300"/>
      <c r="C85" s="300"/>
      <c r="D85" s="19"/>
      <c r="E85" s="300"/>
      <c r="F85" s="300"/>
      <c r="G85" s="300"/>
      <c r="H85" s="19"/>
      <c r="I85" s="190"/>
      <c r="J85" s="190"/>
      <c r="K85" s="190"/>
      <c r="L85" s="300"/>
      <c r="M85" s="300"/>
      <c r="N85" s="300"/>
    </row>
    <row r="86" spans="1:14" x14ac:dyDescent="0.25">
      <c r="A86" s="297" t="s">
        <v>2142</v>
      </c>
      <c r="B86" s="297"/>
      <c r="C86" s="297"/>
      <c r="D86" s="19"/>
      <c r="E86" s="297" t="s">
        <v>3359</v>
      </c>
      <c r="F86" s="297"/>
      <c r="G86" s="297"/>
      <c r="H86" s="34"/>
      <c r="I86" s="34"/>
      <c r="J86" s="34"/>
      <c r="K86" s="190"/>
      <c r="L86" s="283" t="s">
        <v>3584</v>
      </c>
      <c r="M86" s="283"/>
      <c r="N86" s="283"/>
    </row>
    <row r="91" spans="1:14" x14ac:dyDescent="0.25">
      <c r="L91" s="1">
        <f>+H80+L30</f>
        <v>42</v>
      </c>
    </row>
  </sheetData>
  <mergeCells count="179">
    <mergeCell ref="L34:N34"/>
    <mergeCell ref="A1:N1"/>
    <mergeCell ref="A2:N2"/>
    <mergeCell ref="A3:N3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L73:N73"/>
    <mergeCell ref="L74:N74"/>
    <mergeCell ref="L75:N75"/>
    <mergeCell ref="L76:N76"/>
    <mergeCell ref="A33:C33"/>
    <mergeCell ref="E33:G33"/>
    <mergeCell ref="L33:N33"/>
    <mergeCell ref="A34:C34"/>
    <mergeCell ref="E34:G34"/>
    <mergeCell ref="B75:E75"/>
    <mergeCell ref="B76:E76"/>
    <mergeCell ref="G72:H72"/>
    <mergeCell ref="G73:H73"/>
    <mergeCell ref="G74:H74"/>
    <mergeCell ref="G75:H75"/>
    <mergeCell ref="G70:H70"/>
    <mergeCell ref="B70:E70"/>
    <mergeCell ref="B72:E72"/>
    <mergeCell ref="B73:E73"/>
    <mergeCell ref="B74:E74"/>
    <mergeCell ref="B64:E64"/>
    <mergeCell ref="G64:H64"/>
    <mergeCell ref="L64:N64"/>
    <mergeCell ref="B65:E65"/>
    <mergeCell ref="A86:C86"/>
    <mergeCell ref="E86:G86"/>
    <mergeCell ref="L86:N86"/>
    <mergeCell ref="L77:N77"/>
    <mergeCell ref="B68:E68"/>
    <mergeCell ref="G68:H68"/>
    <mergeCell ref="L68:N68"/>
    <mergeCell ref="G69:H69"/>
    <mergeCell ref="L69:N69"/>
    <mergeCell ref="B69:E69"/>
    <mergeCell ref="B71:E71"/>
    <mergeCell ref="G71:H71"/>
    <mergeCell ref="L71:N71"/>
    <mergeCell ref="A77:D77"/>
    <mergeCell ref="G77:H77"/>
    <mergeCell ref="L70:N70"/>
    <mergeCell ref="A84:C84"/>
    <mergeCell ref="E84:G84"/>
    <mergeCell ref="L84:N84"/>
    <mergeCell ref="A85:C85"/>
    <mergeCell ref="E85:G85"/>
    <mergeCell ref="L85:N85"/>
    <mergeCell ref="G76:H76"/>
    <mergeCell ref="L72:N72"/>
    <mergeCell ref="E83:G83"/>
    <mergeCell ref="L83:N83"/>
    <mergeCell ref="L80:N80"/>
    <mergeCell ref="A83:C83"/>
    <mergeCell ref="A78:N78"/>
    <mergeCell ref="A79:C79"/>
    <mergeCell ref="F79:G79"/>
    <mergeCell ref="L79:N79"/>
    <mergeCell ref="F80:G80"/>
    <mergeCell ref="A81:D81"/>
    <mergeCell ref="G65:H65"/>
    <mergeCell ref="L65:N65"/>
    <mergeCell ref="B67:E67"/>
    <mergeCell ref="G67:H67"/>
    <mergeCell ref="L67:N67"/>
    <mergeCell ref="B66:E66"/>
    <mergeCell ref="G66:H66"/>
    <mergeCell ref="L66:N66"/>
    <mergeCell ref="B57:E57"/>
    <mergeCell ref="G57:H57"/>
    <mergeCell ref="L57:N57"/>
    <mergeCell ref="B58:E58"/>
    <mergeCell ref="G58:H58"/>
    <mergeCell ref="L58:N58"/>
    <mergeCell ref="B63:E63"/>
    <mergeCell ref="G63:H63"/>
    <mergeCell ref="L63:N63"/>
    <mergeCell ref="B59:E59"/>
    <mergeCell ref="G59:H59"/>
    <mergeCell ref="L59:N59"/>
    <mergeCell ref="B60:E60"/>
    <mergeCell ref="G60:H60"/>
    <mergeCell ref="L60:N60"/>
    <mergeCell ref="B61:E61"/>
    <mergeCell ref="A50:N50"/>
    <mergeCell ref="A51:N51"/>
    <mergeCell ref="A52:N52"/>
    <mergeCell ref="L55:N55"/>
    <mergeCell ref="G61:H61"/>
    <mergeCell ref="L61:N61"/>
    <mergeCell ref="B62:E62"/>
    <mergeCell ref="G62:H62"/>
    <mergeCell ref="L62:N62"/>
    <mergeCell ref="B56:E56"/>
    <mergeCell ref="G56:H56"/>
    <mergeCell ref="L56:N56"/>
    <mergeCell ref="B53:C53"/>
    <mergeCell ref="D53:F53"/>
    <mergeCell ref="I55:K55"/>
    <mergeCell ref="B55:E55"/>
    <mergeCell ref="G55:H55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6" tint="-0.249977111117893"/>
  </sheetPr>
  <dimension ref="A1:N91"/>
  <sheetViews>
    <sheetView topLeftCell="A28" zoomScale="85" zoomScaleNormal="85" workbookViewId="0">
      <selection activeCell="A28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295" t="s">
        <v>120</v>
      </c>
      <c r="E4" s="295"/>
      <c r="F4" s="295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1643</v>
      </c>
      <c r="B8" s="276" t="s">
        <v>197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1741</v>
      </c>
      <c r="B9" s="276" t="s">
        <v>1289</v>
      </c>
      <c r="C9" s="276"/>
      <c r="D9" s="276"/>
      <c r="E9" s="27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1621</v>
      </c>
      <c r="B10" s="276" t="s">
        <v>1290</v>
      </c>
      <c r="C10" s="276"/>
      <c r="D10" s="276"/>
      <c r="E10" s="276"/>
      <c r="F10" s="193"/>
      <c r="G10" s="277"/>
      <c r="H10" s="277"/>
      <c r="I10" s="193"/>
      <c r="J10" s="193"/>
      <c r="K10" s="193" t="s">
        <v>9</v>
      </c>
      <c r="L10" s="277"/>
      <c r="M10" s="277"/>
      <c r="N10" s="277"/>
    </row>
    <row r="11" spans="1:14" x14ac:dyDescent="0.25">
      <c r="A11" s="243">
        <v>1642</v>
      </c>
      <c r="B11" s="284" t="s">
        <v>1289</v>
      </c>
      <c r="C11" s="285"/>
      <c r="D11" s="285"/>
      <c r="E11" s="286"/>
      <c r="F11" s="193"/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2329</v>
      </c>
      <c r="B12" s="276" t="s">
        <v>1291</v>
      </c>
      <c r="C12" s="276"/>
      <c r="D12" s="276"/>
      <c r="E12" s="27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2331</v>
      </c>
      <c r="B13" s="284" t="s">
        <v>1252</v>
      </c>
      <c r="C13" s="285"/>
      <c r="D13" s="285"/>
      <c r="E13" s="286"/>
      <c r="F13" s="193"/>
      <c r="G13" s="277"/>
      <c r="H13" s="277"/>
      <c r="I13" s="193"/>
      <c r="J13" s="193"/>
      <c r="K13" s="193" t="s">
        <v>9</v>
      </c>
      <c r="L13" s="277"/>
      <c r="M13" s="277"/>
      <c r="N13" s="277"/>
    </row>
    <row r="14" spans="1:14" x14ac:dyDescent="0.25">
      <c r="A14" s="243">
        <v>2341</v>
      </c>
      <c r="B14" s="284" t="s">
        <v>1252</v>
      </c>
      <c r="C14" s="285"/>
      <c r="D14" s="285"/>
      <c r="E14" s="286"/>
      <c r="F14" s="193"/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2332</v>
      </c>
      <c r="B15" s="284" t="s">
        <v>1252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/>
      <c r="B16" s="284" t="s">
        <v>1307</v>
      </c>
      <c r="C16" s="285"/>
      <c r="D16" s="285"/>
      <c r="E16" s="286"/>
      <c r="F16" s="193" t="s">
        <v>1308</v>
      </c>
      <c r="G16" s="277"/>
      <c r="H16" s="277"/>
      <c r="I16" s="193" t="s">
        <v>9</v>
      </c>
      <c r="J16" s="215"/>
      <c r="K16" s="215"/>
      <c r="L16" s="325"/>
      <c r="M16" s="325"/>
      <c r="N16" s="325"/>
    </row>
    <row r="17" spans="1:14" x14ac:dyDescent="0.25">
      <c r="A17" s="243">
        <v>2337</v>
      </c>
      <c r="B17" s="276" t="s">
        <v>1995</v>
      </c>
      <c r="C17" s="276"/>
      <c r="D17" s="276"/>
      <c r="E17" s="276"/>
      <c r="F17" s="216"/>
      <c r="G17" s="398"/>
      <c r="H17" s="398"/>
      <c r="I17" s="216"/>
      <c r="J17" s="216"/>
      <c r="K17" s="216"/>
      <c r="L17" s="316"/>
      <c r="M17" s="316"/>
      <c r="N17" s="316"/>
    </row>
    <row r="18" spans="1:14" x14ac:dyDescent="0.25">
      <c r="A18" s="162"/>
      <c r="B18" s="330" t="s">
        <v>1309</v>
      </c>
      <c r="C18" s="331"/>
      <c r="D18" s="331"/>
      <c r="E18" s="332"/>
      <c r="F18" s="193"/>
      <c r="G18" s="277"/>
      <c r="H18" s="277"/>
      <c r="I18" s="193" t="s">
        <v>9</v>
      </c>
      <c r="J18" s="215"/>
      <c r="K18" s="215"/>
      <c r="L18" s="325"/>
      <c r="M18" s="325"/>
      <c r="N18" s="325"/>
    </row>
    <row r="19" spans="1:14" x14ac:dyDescent="0.25">
      <c r="A19" s="243">
        <v>1641</v>
      </c>
      <c r="B19" s="284" t="s">
        <v>1293</v>
      </c>
      <c r="C19" s="285"/>
      <c r="D19" s="285"/>
      <c r="E19" s="286"/>
      <c r="F19" s="193" t="s">
        <v>1294</v>
      </c>
      <c r="G19" s="277">
        <v>810002182</v>
      </c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1622</v>
      </c>
      <c r="B20" s="284" t="s">
        <v>1290</v>
      </c>
      <c r="C20" s="285"/>
      <c r="D20" s="285"/>
      <c r="E20" s="286"/>
      <c r="F20" s="193"/>
      <c r="G20" s="277"/>
      <c r="H20" s="277"/>
      <c r="I20" s="193"/>
      <c r="J20" s="193" t="s">
        <v>9</v>
      </c>
      <c r="K20" s="193"/>
      <c r="L20" s="277"/>
      <c r="M20" s="277"/>
      <c r="N20" s="277"/>
    </row>
    <row r="21" spans="1:14" x14ac:dyDescent="0.25">
      <c r="A21" s="243">
        <v>1645</v>
      </c>
      <c r="B21" s="276" t="s">
        <v>1295</v>
      </c>
      <c r="C21" s="276"/>
      <c r="D21" s="276"/>
      <c r="E21" s="276"/>
      <c r="F21" s="193" t="s">
        <v>1296</v>
      </c>
      <c r="G21" s="277">
        <v>13405613818</v>
      </c>
      <c r="H21" s="277"/>
      <c r="I21" s="193"/>
      <c r="J21" s="193" t="s">
        <v>9</v>
      </c>
      <c r="K21" s="193"/>
      <c r="L21" s="277"/>
      <c r="M21" s="277"/>
      <c r="N21" s="277"/>
    </row>
    <row r="22" spans="1:14" x14ac:dyDescent="0.25">
      <c r="A22" s="243">
        <v>221</v>
      </c>
      <c r="B22" s="284" t="s">
        <v>1297</v>
      </c>
      <c r="C22" s="285"/>
      <c r="D22" s="285"/>
      <c r="E22" s="286"/>
      <c r="F22" s="193"/>
      <c r="G22" s="277"/>
      <c r="H22" s="277"/>
      <c r="I22" s="193"/>
      <c r="J22" s="193" t="s">
        <v>9</v>
      </c>
      <c r="K22" s="193"/>
      <c r="L22" s="277"/>
      <c r="M22" s="277"/>
      <c r="N22" s="277"/>
    </row>
    <row r="23" spans="1:14" x14ac:dyDescent="0.25">
      <c r="A23" s="243">
        <v>1502</v>
      </c>
      <c r="B23" s="276" t="s">
        <v>1298</v>
      </c>
      <c r="C23" s="276"/>
      <c r="D23" s="276"/>
      <c r="E23" s="276"/>
      <c r="F23" s="193" t="s">
        <v>1299</v>
      </c>
      <c r="G23" s="277" t="s">
        <v>1300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1501</v>
      </c>
      <c r="B24" s="276" t="s">
        <v>1301</v>
      </c>
      <c r="C24" s="276"/>
      <c r="D24" s="276"/>
      <c r="E24" s="276"/>
      <c r="F24" s="193" t="s">
        <v>984</v>
      </c>
      <c r="G24" s="277" t="s">
        <v>1036</v>
      </c>
      <c r="H24" s="277"/>
      <c r="I24" s="193"/>
      <c r="J24" s="193" t="s">
        <v>9</v>
      </c>
      <c r="K24" s="193"/>
      <c r="L24" s="277"/>
      <c r="M24" s="277"/>
      <c r="N24" s="277"/>
    </row>
    <row r="25" spans="1:14" x14ac:dyDescent="0.25">
      <c r="A25" s="243">
        <v>1503</v>
      </c>
      <c r="B25" s="284" t="s">
        <v>1302</v>
      </c>
      <c r="C25" s="285"/>
      <c r="D25" s="285"/>
      <c r="E25" s="286"/>
      <c r="F25" s="193" t="s">
        <v>1303</v>
      </c>
      <c r="G25" s="277" t="s">
        <v>1037</v>
      </c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1504</v>
      </c>
      <c r="B26" s="284" t="s">
        <v>1305</v>
      </c>
      <c r="C26" s="285"/>
      <c r="D26" s="285"/>
      <c r="E26" s="286"/>
      <c r="F26" s="193" t="s">
        <v>1038</v>
      </c>
      <c r="G26" s="290" t="s">
        <v>1306</v>
      </c>
      <c r="H26" s="292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3344</v>
      </c>
      <c r="B27" s="284" t="s">
        <v>1730</v>
      </c>
      <c r="C27" s="285"/>
      <c r="D27" s="285"/>
      <c r="E27" s="286"/>
      <c r="F27" s="193" t="s">
        <v>1731</v>
      </c>
      <c r="G27" s="290" t="s">
        <v>1732</v>
      </c>
      <c r="H27" s="292"/>
      <c r="I27" s="193" t="s">
        <v>9</v>
      </c>
      <c r="J27" s="215"/>
      <c r="K27" s="215"/>
      <c r="L27" s="325"/>
      <c r="M27" s="325"/>
      <c r="N27" s="325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21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429" t="s">
        <v>2968</v>
      </c>
      <c r="B37" s="429"/>
      <c r="C37" s="429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120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3502</v>
      </c>
      <c r="B59" s="284" t="s">
        <v>1852</v>
      </c>
      <c r="C59" s="285"/>
      <c r="D59" s="285"/>
      <c r="E59" s="28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3431</v>
      </c>
      <c r="B60" s="276" t="s">
        <v>1861</v>
      </c>
      <c r="C60" s="276"/>
      <c r="D60" s="276"/>
      <c r="E60" s="276"/>
      <c r="F60" s="193" t="s">
        <v>1704</v>
      </c>
      <c r="G60" s="290" t="s">
        <v>1862</v>
      </c>
      <c r="H60" s="292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3432</v>
      </c>
      <c r="B61" s="276" t="s">
        <v>1304</v>
      </c>
      <c r="C61" s="276"/>
      <c r="D61" s="276"/>
      <c r="E61" s="276"/>
      <c r="F61" s="193"/>
      <c r="G61" s="290" t="s">
        <v>1863</v>
      </c>
      <c r="H61" s="292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3433</v>
      </c>
      <c r="B62" s="276" t="s">
        <v>1864</v>
      </c>
      <c r="C62" s="276"/>
      <c r="D62" s="276"/>
      <c r="E62" s="276"/>
      <c r="F62" s="193"/>
      <c r="G62" s="290" t="s">
        <v>1865</v>
      </c>
      <c r="H62" s="292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3435</v>
      </c>
      <c r="B63" s="276" t="s">
        <v>1994</v>
      </c>
      <c r="C63" s="276"/>
      <c r="D63" s="276"/>
      <c r="E63" s="276"/>
      <c r="F63" s="193" t="s">
        <v>1866</v>
      </c>
      <c r="G63" s="277" t="s">
        <v>1867</v>
      </c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123">
        <v>4751</v>
      </c>
      <c r="B64" s="311" t="s">
        <v>2876</v>
      </c>
      <c r="C64" s="311"/>
      <c r="D64" s="311"/>
      <c r="E64" s="311"/>
      <c r="F64" s="192"/>
      <c r="G64" s="317"/>
      <c r="H64" s="319"/>
      <c r="I64" s="192" t="s">
        <v>9</v>
      </c>
      <c r="J64" s="193"/>
      <c r="K64" s="193"/>
      <c r="L64" s="277"/>
      <c r="M64" s="277"/>
      <c r="N64" s="277"/>
    </row>
    <row r="65" spans="1:14" x14ac:dyDescent="0.25">
      <c r="A65" s="243"/>
      <c r="B65" s="276"/>
      <c r="C65" s="276"/>
      <c r="D65" s="276"/>
      <c r="E65" s="276"/>
      <c r="F65" s="193"/>
      <c r="G65" s="284"/>
      <c r="H65" s="286"/>
      <c r="I65" s="193"/>
      <c r="J65" s="193"/>
      <c r="K65" s="193"/>
      <c r="L65" s="277"/>
      <c r="M65" s="277"/>
      <c r="N65" s="277"/>
    </row>
    <row r="66" spans="1:14" x14ac:dyDescent="0.25">
      <c r="A66" s="243"/>
      <c r="B66" s="276"/>
      <c r="C66" s="276"/>
      <c r="D66" s="276"/>
      <c r="E66" s="276"/>
      <c r="F66" s="193"/>
      <c r="G66" s="276"/>
      <c r="H66" s="276"/>
      <c r="I66" s="193"/>
      <c r="J66" s="193"/>
      <c r="K66" s="193"/>
      <c r="L66" s="277"/>
      <c r="M66" s="277"/>
      <c r="N66" s="277"/>
    </row>
    <row r="67" spans="1:14" x14ac:dyDescent="0.25">
      <c r="A67" s="123"/>
      <c r="B67" s="311"/>
      <c r="C67" s="311"/>
      <c r="D67" s="311"/>
      <c r="E67" s="311"/>
      <c r="F67" s="192"/>
      <c r="G67" s="317"/>
      <c r="H67" s="319"/>
      <c r="I67" s="192"/>
      <c r="J67" s="193"/>
      <c r="K67" s="193"/>
      <c r="L67" s="277"/>
      <c r="M67" s="277"/>
      <c r="N67" s="277"/>
    </row>
    <row r="68" spans="1:14" x14ac:dyDescent="0.25">
      <c r="A68" s="243"/>
      <c r="B68" s="276"/>
      <c r="C68" s="276"/>
      <c r="D68" s="276"/>
      <c r="E68" s="276"/>
      <c r="F68" s="193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243"/>
      <c r="B69" s="276"/>
      <c r="C69" s="276"/>
      <c r="D69" s="276"/>
      <c r="E69" s="27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84"/>
      <c r="C70" s="285"/>
      <c r="D70" s="285"/>
      <c r="E70" s="286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84"/>
      <c r="C72" s="285"/>
      <c r="D72" s="285"/>
      <c r="E72" s="28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84"/>
      <c r="C73" s="285"/>
      <c r="D73" s="285"/>
      <c r="E73" s="28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84"/>
      <c r="C74" s="285"/>
      <c r="D74" s="285"/>
      <c r="E74" s="28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84"/>
      <c r="C75" s="285"/>
      <c r="D75" s="285"/>
      <c r="E75" s="28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284"/>
      <c r="C76" s="285"/>
      <c r="D76" s="285"/>
      <c r="E76" s="28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84"/>
      <c r="C77" s="285"/>
      <c r="D77" s="285"/>
      <c r="E77" s="28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2" t="s">
        <v>835</v>
      </c>
      <c r="B80" s="323"/>
      <c r="C80" s="323"/>
      <c r="D80" s="323"/>
      <c r="E80" s="323"/>
      <c r="F80" s="323"/>
      <c r="G80" s="323"/>
      <c r="H80" s="323"/>
      <c r="I80" s="323"/>
      <c r="J80" s="323"/>
      <c r="K80" s="323"/>
      <c r="L80" s="323"/>
      <c r="M80" s="323"/>
      <c r="N80" s="323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6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429" t="s">
        <v>2968</v>
      </c>
      <c r="B88" s="429"/>
      <c r="C88" s="429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0">
    <mergeCell ref="B8:E8"/>
    <mergeCell ref="G8:H8"/>
    <mergeCell ref="L8:N8"/>
    <mergeCell ref="B7:E7"/>
    <mergeCell ref="G7:H7"/>
    <mergeCell ref="L7:N7"/>
    <mergeCell ref="B11:E11"/>
    <mergeCell ref="G11:H11"/>
    <mergeCell ref="L11:N11"/>
    <mergeCell ref="B9:E9"/>
    <mergeCell ref="G9:H9"/>
    <mergeCell ref="L9:N9"/>
    <mergeCell ref="B10:E10"/>
    <mergeCell ref="G10:H10"/>
    <mergeCell ref="L10:N10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4:E14"/>
    <mergeCell ref="G14:H14"/>
    <mergeCell ref="L14:N14"/>
    <mergeCell ref="B12:E12"/>
    <mergeCell ref="G12:H12"/>
    <mergeCell ref="L12:N12"/>
    <mergeCell ref="B15:E15"/>
    <mergeCell ref="G15:H15"/>
    <mergeCell ref="L15:N15"/>
    <mergeCell ref="B13:E13"/>
    <mergeCell ref="G13:H13"/>
    <mergeCell ref="L13:N13"/>
    <mergeCell ref="B27:E27"/>
    <mergeCell ref="G27:H27"/>
    <mergeCell ref="L27:N27"/>
    <mergeCell ref="B17:E17"/>
    <mergeCell ref="G17:H17"/>
    <mergeCell ref="L17:N17"/>
    <mergeCell ref="B16:E16"/>
    <mergeCell ref="G16:H16"/>
    <mergeCell ref="L16:N16"/>
    <mergeCell ref="G25:H25"/>
    <mergeCell ref="B18:E18"/>
    <mergeCell ref="G18:H18"/>
    <mergeCell ref="L18:N18"/>
    <mergeCell ref="B19:E19"/>
    <mergeCell ref="G19:H19"/>
    <mergeCell ref="L19:N19"/>
    <mergeCell ref="B26:E26"/>
    <mergeCell ref="G26:H26"/>
    <mergeCell ref="L26:N26"/>
    <mergeCell ref="A52:N52"/>
    <mergeCell ref="B20:E20"/>
    <mergeCell ref="G20:H20"/>
    <mergeCell ref="L20:N20"/>
    <mergeCell ref="B21:E21"/>
    <mergeCell ref="G21:H21"/>
    <mergeCell ref="L21:N21"/>
    <mergeCell ref="L34:N34"/>
    <mergeCell ref="A35:C35"/>
    <mergeCell ref="E35:G35"/>
    <mergeCell ref="L35:N35"/>
    <mergeCell ref="A30:C30"/>
    <mergeCell ref="F30:G30"/>
    <mergeCell ref="L30:N30"/>
    <mergeCell ref="A28:D28"/>
    <mergeCell ref="G28:H28"/>
    <mergeCell ref="L28:N28"/>
    <mergeCell ref="A29:N29"/>
    <mergeCell ref="A31:G31"/>
    <mergeCell ref="H31:K31"/>
    <mergeCell ref="A32:D32"/>
    <mergeCell ref="A34:C34"/>
    <mergeCell ref="E34:G34"/>
    <mergeCell ref="B25:E25"/>
    <mergeCell ref="A89:C89"/>
    <mergeCell ref="A86:C86"/>
    <mergeCell ref="E86:G86"/>
    <mergeCell ref="L86:N86"/>
    <mergeCell ref="A87:C87"/>
    <mergeCell ref="E87:G87"/>
    <mergeCell ref="L87:N87"/>
    <mergeCell ref="E89:G89"/>
    <mergeCell ref="A83:D83"/>
    <mergeCell ref="A85:C85"/>
    <mergeCell ref="E85:G85"/>
    <mergeCell ref="L85:N85"/>
    <mergeCell ref="A88:C88"/>
    <mergeCell ref="E88:G88"/>
    <mergeCell ref="L88:N88"/>
    <mergeCell ref="B77:E77"/>
    <mergeCell ref="G77:H77"/>
    <mergeCell ref="L77:N77"/>
    <mergeCell ref="B78:E78"/>
    <mergeCell ref="G78:H78"/>
    <mergeCell ref="A36:C36"/>
    <mergeCell ref="G62:H62"/>
    <mergeCell ref="L62:N62"/>
    <mergeCell ref="B63:E63"/>
    <mergeCell ref="L78:N78"/>
    <mergeCell ref="E36:G36"/>
    <mergeCell ref="L36:N36"/>
    <mergeCell ref="A37:C37"/>
    <mergeCell ref="E37:G37"/>
    <mergeCell ref="L37:N37"/>
    <mergeCell ref="B57:E57"/>
    <mergeCell ref="G57:H57"/>
    <mergeCell ref="I57:K57"/>
    <mergeCell ref="B70:E70"/>
    <mergeCell ref="G70:H70"/>
    <mergeCell ref="B59:E59"/>
    <mergeCell ref="G59:H59"/>
    <mergeCell ref="L59:N59"/>
    <mergeCell ref="L57:N57"/>
    <mergeCell ref="A79:D79"/>
    <mergeCell ref="G79:H79"/>
    <mergeCell ref="L79:N79"/>
    <mergeCell ref="A81:C81"/>
    <mergeCell ref="F81:G81"/>
    <mergeCell ref="L81:N81"/>
    <mergeCell ref="A80:N80"/>
    <mergeCell ref="A82:G82"/>
    <mergeCell ref="H82:K82"/>
    <mergeCell ref="L70:N70"/>
    <mergeCell ref="B68:E68"/>
    <mergeCell ref="G68:H68"/>
    <mergeCell ref="L68:N68"/>
    <mergeCell ref="B69:E69"/>
    <mergeCell ref="G69:H69"/>
    <mergeCell ref="L69:N69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L25:N25"/>
    <mergeCell ref="B58:E58"/>
    <mergeCell ref="G58:H58"/>
    <mergeCell ref="L58:N58"/>
    <mergeCell ref="A53:N53"/>
    <mergeCell ref="A54:N54"/>
    <mergeCell ref="B55:C55"/>
    <mergeCell ref="D55:F55"/>
    <mergeCell ref="B60:E60"/>
    <mergeCell ref="G60:H60"/>
    <mergeCell ref="L60:N60"/>
    <mergeCell ref="B67:E67"/>
    <mergeCell ref="G67:H67"/>
    <mergeCell ref="L67:N67"/>
    <mergeCell ref="B61:E61"/>
    <mergeCell ref="G61:H61"/>
    <mergeCell ref="L61:N61"/>
    <mergeCell ref="L65:N65"/>
    <mergeCell ref="B66:E66"/>
    <mergeCell ref="G66:H66"/>
    <mergeCell ref="L66:N66"/>
    <mergeCell ref="G63:H63"/>
    <mergeCell ref="L63:N63"/>
    <mergeCell ref="B64:E64"/>
    <mergeCell ref="G64:H64"/>
    <mergeCell ref="L64:N64"/>
    <mergeCell ref="B62:E62"/>
    <mergeCell ref="B65:E65"/>
    <mergeCell ref="G65:H65"/>
    <mergeCell ref="L71:N71"/>
    <mergeCell ref="L72:N72"/>
    <mergeCell ref="L73:N73"/>
    <mergeCell ref="L74:N74"/>
    <mergeCell ref="L75:N75"/>
    <mergeCell ref="L76:N76"/>
    <mergeCell ref="B71:E71"/>
    <mergeCell ref="B72:E72"/>
    <mergeCell ref="B73:E73"/>
    <mergeCell ref="B74:E74"/>
    <mergeCell ref="B75:E75"/>
    <mergeCell ref="B76:E76"/>
    <mergeCell ref="G71:H71"/>
    <mergeCell ref="G72:H72"/>
    <mergeCell ref="G73:H73"/>
    <mergeCell ref="G74:H74"/>
    <mergeCell ref="G75:H75"/>
    <mergeCell ref="G76:H76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tabColor rgb="FF00B0F0"/>
  </sheetPr>
  <dimension ref="A1:N91"/>
  <sheetViews>
    <sheetView topLeftCell="A37" zoomScale="85" zoomScaleNormal="85" workbookViewId="0">
      <selection activeCell="A37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643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365</v>
      </c>
      <c r="B8" s="284" t="s">
        <v>1281</v>
      </c>
      <c r="C8" s="285"/>
      <c r="D8" s="285"/>
      <c r="E8" s="28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2334</v>
      </c>
      <c r="B9" s="284" t="s">
        <v>1471</v>
      </c>
      <c r="C9" s="285"/>
      <c r="D9" s="285"/>
      <c r="E9" s="28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843</v>
      </c>
      <c r="B10" s="284" t="s">
        <v>106</v>
      </c>
      <c r="C10" s="285"/>
      <c r="D10" s="285"/>
      <c r="E10" s="28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3639</v>
      </c>
      <c r="B11" s="287" t="s">
        <v>1933</v>
      </c>
      <c r="C11" s="287"/>
      <c r="D11" s="287"/>
      <c r="E11" s="287"/>
      <c r="F11" s="193" t="s">
        <v>1934</v>
      </c>
      <c r="G11" s="277" t="s">
        <v>1935</v>
      </c>
      <c r="H11" s="277"/>
      <c r="I11" s="193" t="s">
        <v>9</v>
      </c>
      <c r="J11" s="215"/>
      <c r="K11" s="215"/>
      <c r="L11" s="325"/>
      <c r="M11" s="325"/>
      <c r="N11" s="325"/>
    </row>
    <row r="12" spans="1:14" x14ac:dyDescent="0.25">
      <c r="A12" s="243">
        <v>1412</v>
      </c>
      <c r="B12" s="284" t="s">
        <v>752</v>
      </c>
      <c r="C12" s="285"/>
      <c r="D12" s="285"/>
      <c r="E12" s="286"/>
      <c r="F12" s="193" t="s">
        <v>768</v>
      </c>
      <c r="G12" s="290" t="s">
        <v>769</v>
      </c>
      <c r="H12" s="292"/>
      <c r="I12" s="193" t="s">
        <v>9</v>
      </c>
      <c r="J12" s="193"/>
      <c r="K12" s="193"/>
      <c r="L12" s="290"/>
      <c r="M12" s="291"/>
      <c r="N12" s="292"/>
    </row>
    <row r="13" spans="1:14" x14ac:dyDescent="0.25">
      <c r="A13" s="243">
        <v>1413</v>
      </c>
      <c r="B13" s="276" t="s">
        <v>1615</v>
      </c>
      <c r="C13" s="276"/>
      <c r="D13" s="276"/>
      <c r="E13" s="276"/>
      <c r="F13" s="193" t="s">
        <v>770</v>
      </c>
      <c r="G13" s="277" t="s">
        <v>771</v>
      </c>
      <c r="H13" s="277"/>
      <c r="I13" s="193" t="s">
        <v>9</v>
      </c>
      <c r="J13" s="193"/>
      <c r="K13" s="193"/>
      <c r="L13" s="290"/>
      <c r="M13" s="291"/>
      <c r="N13" s="292"/>
    </row>
    <row r="14" spans="1:14" x14ac:dyDescent="0.25">
      <c r="A14" s="243" t="s">
        <v>90</v>
      </c>
      <c r="B14" s="284" t="s">
        <v>863</v>
      </c>
      <c r="C14" s="285"/>
      <c r="D14" s="285"/>
      <c r="E14" s="286"/>
      <c r="F14" s="193" t="s">
        <v>864</v>
      </c>
      <c r="G14" s="277" t="s">
        <v>865</v>
      </c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2336</v>
      </c>
      <c r="B15" s="284" t="s">
        <v>1278</v>
      </c>
      <c r="C15" s="285"/>
      <c r="D15" s="285"/>
      <c r="E15" s="286"/>
      <c r="F15" s="193" t="s">
        <v>1279</v>
      </c>
      <c r="G15" s="290" t="s">
        <v>1280</v>
      </c>
      <c r="H15" s="292"/>
      <c r="I15" s="193" t="s">
        <v>9</v>
      </c>
      <c r="J15" s="193"/>
      <c r="K15" s="193"/>
      <c r="L15" s="290"/>
      <c r="M15" s="291"/>
      <c r="N15" s="292"/>
    </row>
    <row r="16" spans="1:14" x14ac:dyDescent="0.25">
      <c r="A16" s="243">
        <v>1424</v>
      </c>
      <c r="B16" s="284" t="s">
        <v>774</v>
      </c>
      <c r="C16" s="285"/>
      <c r="D16" s="285"/>
      <c r="E16" s="286"/>
      <c r="F16" s="193" t="s">
        <v>775</v>
      </c>
      <c r="G16" s="277" t="s">
        <v>777</v>
      </c>
      <c r="H16" s="277"/>
      <c r="I16" s="193"/>
      <c r="J16" s="193"/>
      <c r="K16" s="193" t="s">
        <v>9</v>
      </c>
      <c r="L16" s="277" t="s">
        <v>1253</v>
      </c>
      <c r="M16" s="277"/>
      <c r="N16" s="277"/>
    </row>
    <row r="17" spans="1:14" x14ac:dyDescent="0.25">
      <c r="A17" s="243"/>
      <c r="B17" s="284" t="s">
        <v>1282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88</v>
      </c>
      <c r="B18" s="284" t="s">
        <v>107</v>
      </c>
      <c r="C18" s="285"/>
      <c r="D18" s="285"/>
      <c r="E18" s="286"/>
      <c r="F18" s="193"/>
      <c r="G18" s="277"/>
      <c r="H18" s="277"/>
      <c r="I18" s="193"/>
      <c r="J18" s="193" t="s">
        <v>9</v>
      </c>
      <c r="K18" s="193"/>
      <c r="L18" s="277" t="s">
        <v>862</v>
      </c>
      <c r="M18" s="277"/>
      <c r="N18" s="277"/>
    </row>
    <row r="19" spans="1:14" x14ac:dyDescent="0.25">
      <c r="A19" s="243" t="s">
        <v>90</v>
      </c>
      <c r="B19" s="276" t="s">
        <v>1097</v>
      </c>
      <c r="C19" s="276"/>
      <c r="D19" s="276"/>
      <c r="E19" s="276"/>
      <c r="F19" s="193">
        <v>278</v>
      </c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 t="s">
        <v>90</v>
      </c>
      <c r="B20" s="276" t="s">
        <v>1088</v>
      </c>
      <c r="C20" s="276"/>
      <c r="D20" s="276"/>
      <c r="E20" s="27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3651</v>
      </c>
      <c r="B21" s="276" t="s">
        <v>1940</v>
      </c>
      <c r="C21" s="276"/>
      <c r="D21" s="276"/>
      <c r="E21" s="276"/>
      <c r="F21" s="193" t="s">
        <v>1941</v>
      </c>
      <c r="G21" s="277" t="s">
        <v>1942</v>
      </c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3410</v>
      </c>
      <c r="B22" s="284" t="s">
        <v>1754</v>
      </c>
      <c r="C22" s="285"/>
      <c r="D22" s="285"/>
      <c r="E22" s="28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3411</v>
      </c>
      <c r="B23" s="284" t="s">
        <v>1774</v>
      </c>
      <c r="C23" s="285"/>
      <c r="D23" s="285"/>
      <c r="E23" s="286"/>
      <c r="F23" s="193"/>
      <c r="G23" s="277"/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3504</v>
      </c>
      <c r="B24" s="284" t="s">
        <v>1852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3528</v>
      </c>
      <c r="B25" s="284" t="s">
        <v>1878</v>
      </c>
      <c r="C25" s="285"/>
      <c r="D25" s="285"/>
      <c r="E25" s="286"/>
      <c r="F25" s="193"/>
      <c r="G25" s="277"/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3529</v>
      </c>
      <c r="B26" s="284" t="s">
        <v>1878</v>
      </c>
      <c r="C26" s="285"/>
      <c r="D26" s="285"/>
      <c r="E26" s="286"/>
      <c r="F26" s="193"/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3530</v>
      </c>
      <c r="B27" s="284" t="s">
        <v>1879</v>
      </c>
      <c r="C27" s="285"/>
      <c r="D27" s="285"/>
      <c r="E27" s="286"/>
      <c r="F27" s="193"/>
      <c r="G27" s="290"/>
      <c r="H27" s="292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97"/>
      <c r="B37" s="297"/>
      <c r="C37" s="297"/>
      <c r="D37" s="19"/>
      <c r="E37" s="283" t="s">
        <v>3635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643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3531</v>
      </c>
      <c r="B59" s="276" t="s">
        <v>1879</v>
      </c>
      <c r="C59" s="276"/>
      <c r="D59" s="276"/>
      <c r="E59" s="27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3532</v>
      </c>
      <c r="B60" s="336" t="s">
        <v>1993</v>
      </c>
      <c r="C60" s="337"/>
      <c r="D60" s="337"/>
      <c r="E60" s="338"/>
      <c r="F60" s="193"/>
      <c r="G60" s="277"/>
      <c r="H60" s="277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3533</v>
      </c>
      <c r="B61" s="336" t="s">
        <v>1993</v>
      </c>
      <c r="C61" s="337"/>
      <c r="D61" s="337"/>
      <c r="E61" s="338"/>
      <c r="F61" s="193"/>
      <c r="G61" s="290"/>
      <c r="H61" s="292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3534</v>
      </c>
      <c r="B62" s="336" t="s">
        <v>1993</v>
      </c>
      <c r="C62" s="337"/>
      <c r="D62" s="337"/>
      <c r="E62" s="338"/>
      <c r="F62" s="193"/>
      <c r="G62" s="277"/>
      <c r="H62" s="277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3636</v>
      </c>
      <c r="B63" s="284" t="s">
        <v>1380</v>
      </c>
      <c r="C63" s="285"/>
      <c r="D63" s="285"/>
      <c r="E63" s="286"/>
      <c r="F63" s="193" t="s">
        <v>1929</v>
      </c>
      <c r="G63" s="277" t="s">
        <v>1930</v>
      </c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3637</v>
      </c>
      <c r="B64" s="284" t="s">
        <v>1302</v>
      </c>
      <c r="C64" s="285"/>
      <c r="D64" s="285"/>
      <c r="E64" s="286"/>
      <c r="F64" s="193" t="s">
        <v>1910</v>
      </c>
      <c r="G64" s="277" t="s">
        <v>1931</v>
      </c>
      <c r="H64" s="277"/>
      <c r="I64" s="193" t="s">
        <v>9</v>
      </c>
      <c r="J64" s="193"/>
      <c r="K64" s="193"/>
      <c r="L64" s="290"/>
      <c r="M64" s="291"/>
      <c r="N64" s="292"/>
    </row>
    <row r="65" spans="1:14" x14ac:dyDescent="0.25">
      <c r="A65" s="243">
        <v>3638</v>
      </c>
      <c r="B65" s="284" t="s">
        <v>1304</v>
      </c>
      <c r="C65" s="285"/>
      <c r="D65" s="285"/>
      <c r="E65" s="286"/>
      <c r="F65" s="193" t="s">
        <v>1751</v>
      </c>
      <c r="G65" s="277" t="s">
        <v>1932</v>
      </c>
      <c r="H65" s="277"/>
      <c r="I65" s="193" t="s">
        <v>9</v>
      </c>
      <c r="J65" s="193"/>
      <c r="K65" s="193"/>
      <c r="L65" s="290"/>
      <c r="M65" s="291"/>
      <c r="N65" s="292"/>
    </row>
    <row r="66" spans="1:14" x14ac:dyDescent="0.25">
      <c r="A66" s="243"/>
      <c r="B66" s="287"/>
      <c r="C66" s="287"/>
      <c r="D66" s="287"/>
      <c r="E66" s="287"/>
      <c r="F66" s="193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162"/>
      <c r="B67" s="430"/>
      <c r="C67" s="431"/>
      <c r="D67" s="431"/>
      <c r="E67" s="432"/>
      <c r="F67" s="215"/>
      <c r="G67" s="325"/>
      <c r="H67" s="325"/>
      <c r="I67" s="215"/>
      <c r="J67" s="215"/>
      <c r="K67" s="193"/>
      <c r="L67" s="353"/>
      <c r="M67" s="342"/>
      <c r="N67" s="343"/>
    </row>
    <row r="68" spans="1:14" x14ac:dyDescent="0.25">
      <c r="A68" s="138"/>
      <c r="B68" s="370"/>
      <c r="C68" s="371"/>
      <c r="D68" s="371"/>
      <c r="E68" s="372"/>
      <c r="F68" s="198"/>
      <c r="G68" s="278"/>
      <c r="H68" s="278"/>
      <c r="I68" s="198"/>
      <c r="J68" s="193"/>
      <c r="K68" s="193"/>
      <c r="L68" s="277"/>
      <c r="M68" s="277"/>
      <c r="N68" s="277"/>
    </row>
    <row r="69" spans="1:14" x14ac:dyDescent="0.25">
      <c r="A69" s="243"/>
      <c r="B69" s="284"/>
      <c r="C69" s="285"/>
      <c r="D69" s="285"/>
      <c r="E69" s="28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84"/>
      <c r="C70" s="285"/>
      <c r="D70" s="285"/>
      <c r="E70" s="286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87"/>
      <c r="C72" s="287"/>
      <c r="D72" s="287"/>
      <c r="E72" s="287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76"/>
      <c r="C73" s="276"/>
      <c r="D73" s="276"/>
      <c r="E73" s="27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76"/>
      <c r="C74" s="276"/>
      <c r="D74" s="276"/>
      <c r="E74" s="27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76"/>
      <c r="C75" s="276"/>
      <c r="D75" s="276"/>
      <c r="E75" s="27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76"/>
      <c r="C77" s="276"/>
      <c r="D77" s="276"/>
      <c r="E77" s="27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7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97"/>
      <c r="B88" s="297"/>
      <c r="C88" s="297"/>
      <c r="D88" s="19"/>
      <c r="E88" s="283" t="s">
        <v>3635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2">
    <mergeCell ref="A37:C37"/>
    <mergeCell ref="A89:C89"/>
    <mergeCell ref="E89:G89"/>
    <mergeCell ref="A87:C87"/>
    <mergeCell ref="E87:G87"/>
    <mergeCell ref="L87:N87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0:N80"/>
    <mergeCell ref="A81:C81"/>
    <mergeCell ref="F81:G81"/>
    <mergeCell ref="L81:N81"/>
    <mergeCell ref="A82:G82"/>
    <mergeCell ref="H82:K82"/>
    <mergeCell ref="B78:E78"/>
    <mergeCell ref="G78:H78"/>
    <mergeCell ref="L78:N78"/>
    <mergeCell ref="A79:D79"/>
    <mergeCell ref="G79:H79"/>
    <mergeCell ref="L79:N79"/>
    <mergeCell ref="B74:E74"/>
    <mergeCell ref="G74:H74"/>
    <mergeCell ref="L74:N74"/>
    <mergeCell ref="B77:E77"/>
    <mergeCell ref="G77:H77"/>
    <mergeCell ref="L77:N77"/>
    <mergeCell ref="B72:E72"/>
    <mergeCell ref="G72:H72"/>
    <mergeCell ref="L72:N72"/>
    <mergeCell ref="B73:E73"/>
    <mergeCell ref="G73:H73"/>
    <mergeCell ref="L73:N73"/>
    <mergeCell ref="B75:E75"/>
    <mergeCell ref="B76:E76"/>
    <mergeCell ref="G75:H75"/>
    <mergeCell ref="G76:H76"/>
    <mergeCell ref="L75:N75"/>
    <mergeCell ref="L76:N76"/>
    <mergeCell ref="B70:E70"/>
    <mergeCell ref="G70:H70"/>
    <mergeCell ref="L70:N70"/>
    <mergeCell ref="B71:E71"/>
    <mergeCell ref="G71:H71"/>
    <mergeCell ref="L71:N71"/>
    <mergeCell ref="B68:E68"/>
    <mergeCell ref="G68:H68"/>
    <mergeCell ref="L68:N68"/>
    <mergeCell ref="B69:E69"/>
    <mergeCell ref="G69:H69"/>
    <mergeCell ref="L69:N69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1:E61"/>
    <mergeCell ref="G61:H61"/>
    <mergeCell ref="L61:N61"/>
    <mergeCell ref="B59:E59"/>
    <mergeCell ref="G59:H59"/>
    <mergeCell ref="L59:N59"/>
    <mergeCell ref="B60:E60"/>
    <mergeCell ref="G60:H60"/>
    <mergeCell ref="L60:N60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18:E18"/>
    <mergeCell ref="G18:H18"/>
    <mergeCell ref="L18:N18"/>
    <mergeCell ref="B20:E20"/>
    <mergeCell ref="G20:H20"/>
    <mergeCell ref="L20:N20"/>
    <mergeCell ref="B21:E21"/>
    <mergeCell ref="G21:H21"/>
    <mergeCell ref="L21:N21"/>
    <mergeCell ref="A35:C35"/>
    <mergeCell ref="E35:G35"/>
    <mergeCell ref="L35:N35"/>
    <mergeCell ref="A32:D32"/>
    <mergeCell ref="A34:C34"/>
    <mergeCell ref="E34:G34"/>
    <mergeCell ref="L34:N34"/>
    <mergeCell ref="A38:C38"/>
    <mergeCell ref="E38:G38"/>
    <mergeCell ref="A36:C36"/>
    <mergeCell ref="E36:G36"/>
    <mergeCell ref="L36:N36"/>
    <mergeCell ref="E37:G37"/>
    <mergeCell ref="L37:N37"/>
    <mergeCell ref="A30:C30"/>
    <mergeCell ref="F30:G30"/>
    <mergeCell ref="L30:N30"/>
    <mergeCell ref="B17:E17"/>
    <mergeCell ref="A28:D28"/>
    <mergeCell ref="G28:H28"/>
    <mergeCell ref="L28:N28"/>
    <mergeCell ref="A29:N29"/>
    <mergeCell ref="G17:H17"/>
    <mergeCell ref="L17:N17"/>
    <mergeCell ref="B19:E19"/>
    <mergeCell ref="G19:H19"/>
    <mergeCell ref="L19:N19"/>
    <mergeCell ref="B22:E22"/>
    <mergeCell ref="B23:E23"/>
    <mergeCell ref="B24:E24"/>
    <mergeCell ref="B25:E25"/>
    <mergeCell ref="B26:E26"/>
    <mergeCell ref="B27:E27"/>
    <mergeCell ref="G22:H22"/>
    <mergeCell ref="L10:N10"/>
    <mergeCell ref="L7:N7"/>
    <mergeCell ref="L15:N15"/>
    <mergeCell ref="B16:E16"/>
    <mergeCell ref="G16:H16"/>
    <mergeCell ref="L16:N16"/>
    <mergeCell ref="G11:H11"/>
    <mergeCell ref="L11:N11"/>
    <mergeCell ref="B14:E14"/>
    <mergeCell ref="G14:H14"/>
    <mergeCell ref="L14:N14"/>
    <mergeCell ref="B12:E12"/>
    <mergeCell ref="G12:H12"/>
    <mergeCell ref="L12:N12"/>
    <mergeCell ref="B13:E13"/>
    <mergeCell ref="G13:H13"/>
    <mergeCell ref="L13:N13"/>
    <mergeCell ref="L6:N6"/>
    <mergeCell ref="A1:N1"/>
    <mergeCell ref="A2:N2"/>
    <mergeCell ref="A3:N3"/>
    <mergeCell ref="B4:C4"/>
    <mergeCell ref="D4:F4"/>
    <mergeCell ref="A31:G31"/>
    <mergeCell ref="H31:K31"/>
    <mergeCell ref="B6:E6"/>
    <mergeCell ref="G6:H6"/>
    <mergeCell ref="I6:K6"/>
    <mergeCell ref="B7:E7"/>
    <mergeCell ref="G7:H7"/>
    <mergeCell ref="B8:E8"/>
    <mergeCell ref="G8:H8"/>
    <mergeCell ref="B15:E15"/>
    <mergeCell ref="G15:H15"/>
    <mergeCell ref="B11:E11"/>
    <mergeCell ref="L8:N8"/>
    <mergeCell ref="B9:E9"/>
    <mergeCell ref="G9:H9"/>
    <mergeCell ref="L9:N9"/>
    <mergeCell ref="B10:E10"/>
    <mergeCell ref="G10:H10"/>
    <mergeCell ref="G23:H23"/>
    <mergeCell ref="G24:H24"/>
    <mergeCell ref="G25:H25"/>
    <mergeCell ref="G26:H26"/>
    <mergeCell ref="G27:H27"/>
    <mergeCell ref="L22:N22"/>
    <mergeCell ref="L23:N23"/>
    <mergeCell ref="L24:N24"/>
    <mergeCell ref="L25:N25"/>
    <mergeCell ref="L26:N26"/>
    <mergeCell ref="L27:N27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6" tint="-0.249977111117893"/>
  </sheetPr>
  <dimension ref="A1:P148"/>
  <sheetViews>
    <sheetView topLeftCell="A34" zoomScale="85" zoomScaleNormal="85" workbookViewId="0">
      <selection activeCell="A34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121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3540</v>
      </c>
      <c r="B8" s="373" t="s">
        <v>1883</v>
      </c>
      <c r="C8" s="374"/>
      <c r="D8" s="374"/>
      <c r="E8" s="375"/>
      <c r="F8" s="193"/>
      <c r="G8" s="433"/>
      <c r="H8" s="433"/>
      <c r="I8" s="193" t="s">
        <v>9</v>
      </c>
      <c r="J8" s="193"/>
      <c r="K8" s="193"/>
      <c r="L8" s="277"/>
      <c r="M8" s="277"/>
      <c r="N8" s="277"/>
    </row>
    <row r="9" spans="1:14" x14ac:dyDescent="0.25">
      <c r="A9" s="121">
        <v>1417</v>
      </c>
      <c r="B9" s="308" t="s">
        <v>2854</v>
      </c>
      <c r="C9" s="309"/>
      <c r="D9" s="309"/>
      <c r="E9" s="310"/>
      <c r="F9" s="202" t="s">
        <v>770</v>
      </c>
      <c r="G9" s="307" t="s">
        <v>2881</v>
      </c>
      <c r="H9" s="307"/>
      <c r="I9" s="202" t="s">
        <v>9</v>
      </c>
      <c r="J9" s="193"/>
      <c r="K9" s="216"/>
      <c r="L9" s="316"/>
      <c r="M9" s="316"/>
      <c r="N9" s="316"/>
    </row>
    <row r="10" spans="1:14" x14ac:dyDescent="0.25">
      <c r="A10" s="243">
        <v>1736</v>
      </c>
      <c r="B10" s="276" t="s">
        <v>1201</v>
      </c>
      <c r="C10" s="276"/>
      <c r="D10" s="276"/>
      <c r="E10" s="276"/>
      <c r="F10" s="193" t="s">
        <v>1202</v>
      </c>
      <c r="G10" s="277" t="s">
        <v>1203</v>
      </c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1660</v>
      </c>
      <c r="B11" s="284" t="s">
        <v>1225</v>
      </c>
      <c r="C11" s="285"/>
      <c r="D11" s="285"/>
      <c r="E11" s="286"/>
      <c r="F11" s="193" t="s">
        <v>1226</v>
      </c>
      <c r="G11" s="277" t="s">
        <v>1227</v>
      </c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1661</v>
      </c>
      <c r="B12" s="284" t="s">
        <v>1228</v>
      </c>
      <c r="C12" s="285"/>
      <c r="D12" s="285"/>
      <c r="E12" s="286"/>
      <c r="F12" s="193" t="s">
        <v>1229</v>
      </c>
      <c r="G12" s="364">
        <v>810002182</v>
      </c>
      <c r="H12" s="364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1732</v>
      </c>
      <c r="B13" s="284" t="s">
        <v>1204</v>
      </c>
      <c r="C13" s="285"/>
      <c r="D13" s="285"/>
      <c r="E13" s="286"/>
      <c r="F13" s="193" t="s">
        <v>1205</v>
      </c>
      <c r="G13" s="277"/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1733</v>
      </c>
      <c r="B14" s="284" t="s">
        <v>1204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960</v>
      </c>
      <c r="B15" s="284" t="s">
        <v>1206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>
        <v>2264</v>
      </c>
      <c r="B16" s="284" t="s">
        <v>1230</v>
      </c>
      <c r="C16" s="285"/>
      <c r="D16" s="285"/>
      <c r="E16" s="286"/>
      <c r="F16" s="193" t="s">
        <v>1231</v>
      </c>
      <c r="G16" s="277" t="s">
        <v>1232</v>
      </c>
      <c r="H16" s="277"/>
      <c r="I16" s="193" t="s">
        <v>9</v>
      </c>
      <c r="J16" s="193"/>
      <c r="K16" s="193"/>
      <c r="L16" s="277" t="s">
        <v>2219</v>
      </c>
      <c r="M16" s="277"/>
      <c r="N16" s="277"/>
    </row>
    <row r="17" spans="1:14" x14ac:dyDescent="0.25">
      <c r="A17" s="243">
        <v>2203</v>
      </c>
      <c r="B17" s="284" t="s">
        <v>1207</v>
      </c>
      <c r="C17" s="285"/>
      <c r="D17" s="285"/>
      <c r="E17" s="286"/>
      <c r="F17" s="193"/>
      <c r="G17" s="277"/>
      <c r="H17" s="277"/>
      <c r="I17" s="193"/>
      <c r="J17" s="193"/>
      <c r="K17" s="193" t="s">
        <v>9</v>
      </c>
      <c r="L17" s="277"/>
      <c r="M17" s="277"/>
      <c r="N17" s="277"/>
    </row>
    <row r="18" spans="1:14" x14ac:dyDescent="0.25">
      <c r="A18" s="243">
        <v>2338</v>
      </c>
      <c r="B18" s="276" t="s">
        <v>1233</v>
      </c>
      <c r="C18" s="276"/>
      <c r="D18" s="276"/>
      <c r="E18" s="276"/>
      <c r="F18" s="193" t="s">
        <v>1210</v>
      </c>
      <c r="G18" s="277" t="s">
        <v>1211</v>
      </c>
      <c r="H18" s="277"/>
      <c r="I18" s="193"/>
      <c r="J18" s="193"/>
      <c r="K18" s="193" t="s">
        <v>9</v>
      </c>
      <c r="L18" s="277"/>
      <c r="M18" s="277"/>
      <c r="N18" s="277"/>
    </row>
    <row r="19" spans="1:14" x14ac:dyDescent="0.25">
      <c r="A19" s="243">
        <v>1740</v>
      </c>
      <c r="B19" s="276" t="s">
        <v>1964</v>
      </c>
      <c r="C19" s="276"/>
      <c r="D19" s="276"/>
      <c r="E19" s="27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1590</v>
      </c>
      <c r="B20" s="276" t="s">
        <v>1208</v>
      </c>
      <c r="C20" s="276"/>
      <c r="D20" s="276"/>
      <c r="E20" s="276"/>
      <c r="F20" s="193"/>
      <c r="G20" s="277"/>
      <c r="H20" s="277"/>
      <c r="I20" s="193"/>
      <c r="J20" s="193"/>
      <c r="K20" s="193" t="s">
        <v>9</v>
      </c>
      <c r="L20" s="277"/>
      <c r="M20" s="277"/>
      <c r="N20" s="277"/>
    </row>
    <row r="21" spans="1:14" x14ac:dyDescent="0.25">
      <c r="A21" s="243">
        <v>2820</v>
      </c>
      <c r="B21" s="245" t="s">
        <v>1208</v>
      </c>
      <c r="C21" s="246"/>
      <c r="D21" s="246"/>
      <c r="E21" s="247"/>
      <c r="F21" s="193"/>
      <c r="G21" s="277"/>
      <c r="H21" s="277"/>
      <c r="I21" s="193" t="s">
        <v>9</v>
      </c>
      <c r="J21" s="193" t="s">
        <v>9</v>
      </c>
      <c r="K21" s="193"/>
      <c r="L21" s="277"/>
      <c r="M21" s="277"/>
      <c r="N21" s="277"/>
    </row>
    <row r="22" spans="1:14" x14ac:dyDescent="0.25">
      <c r="A22" s="243">
        <v>1737</v>
      </c>
      <c r="B22" s="276" t="s">
        <v>1236</v>
      </c>
      <c r="C22" s="276"/>
      <c r="D22" s="276"/>
      <c r="E22" s="276"/>
      <c r="F22" s="193" t="s">
        <v>780</v>
      </c>
      <c r="G22" s="277" t="s">
        <v>908</v>
      </c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1738</v>
      </c>
      <c r="B23" s="276" t="s">
        <v>1237</v>
      </c>
      <c r="C23" s="276"/>
      <c r="D23" s="276"/>
      <c r="E23" s="276"/>
      <c r="F23" s="193" t="s">
        <v>782</v>
      </c>
      <c r="G23" s="277" t="s">
        <v>910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1735</v>
      </c>
      <c r="B24" s="276" t="s">
        <v>1238</v>
      </c>
      <c r="C24" s="276"/>
      <c r="D24" s="276"/>
      <c r="E24" s="276"/>
      <c r="F24" s="193" t="s">
        <v>1239</v>
      </c>
      <c r="G24" s="277" t="s">
        <v>1240</v>
      </c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1478</v>
      </c>
      <c r="B25" s="276" t="s">
        <v>1241</v>
      </c>
      <c r="C25" s="276"/>
      <c r="D25" s="276"/>
      <c r="E25" s="276"/>
      <c r="F25" s="193"/>
      <c r="G25" s="277"/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2339</v>
      </c>
      <c r="B26" s="276" t="s">
        <v>1241</v>
      </c>
      <c r="C26" s="276"/>
      <c r="D26" s="276"/>
      <c r="E26" s="27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>
        <v>2204</v>
      </c>
      <c r="B27" s="276" t="s">
        <v>1242</v>
      </c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2969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3636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x14ac:dyDescent="0.25">
      <c r="A52" s="190"/>
      <c r="B52" s="190"/>
      <c r="C52" s="190"/>
      <c r="D52" s="19"/>
      <c r="E52" s="190"/>
      <c r="F52" s="190"/>
      <c r="G52" s="190"/>
      <c r="H52" s="19"/>
      <c r="I52" s="190"/>
      <c r="J52" s="190"/>
      <c r="K52" s="190"/>
      <c r="L52" s="19"/>
      <c r="M52" s="19"/>
      <c r="N52" s="19"/>
    </row>
    <row r="53" spans="1:14" x14ac:dyDescent="0.25">
      <c r="A53" s="190"/>
      <c r="B53" s="190"/>
      <c r="C53" s="190"/>
      <c r="D53" s="19"/>
      <c r="E53" s="190"/>
      <c r="F53" s="190"/>
      <c r="G53" s="190"/>
      <c r="H53" s="19"/>
      <c r="I53" s="190"/>
      <c r="J53" s="190"/>
      <c r="K53" s="190"/>
      <c r="L53" s="19"/>
      <c r="M53" s="19"/>
      <c r="N53" s="19"/>
    </row>
    <row r="54" spans="1:14" ht="15.75" x14ac:dyDescent="0.25">
      <c r="A54" s="293" t="s">
        <v>688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</row>
    <row r="55" spans="1:14" ht="15.75" x14ac:dyDescent="0.25">
      <c r="A55" s="293" t="s">
        <v>3316</v>
      </c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</row>
    <row r="56" spans="1:14" x14ac:dyDescent="0.25">
      <c r="A56" s="294" t="s">
        <v>3282</v>
      </c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4" x14ac:dyDescent="0.25">
      <c r="A57" s="29"/>
      <c r="B57" s="294" t="s">
        <v>0</v>
      </c>
      <c r="C57" s="294"/>
      <c r="D57" s="300" t="s">
        <v>121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78" t="s">
        <v>4</v>
      </c>
      <c r="J59" s="278"/>
      <c r="K59" s="278"/>
      <c r="L59" s="296" t="s">
        <v>5</v>
      </c>
      <c r="M59" s="297"/>
      <c r="N59" s="298"/>
    </row>
    <row r="60" spans="1:14" x14ac:dyDescent="0.25">
      <c r="A60" s="132" t="s">
        <v>67</v>
      </c>
      <c r="B60" s="299"/>
      <c r="C60" s="300"/>
      <c r="D60" s="300"/>
      <c r="E60" s="300"/>
      <c r="F60" s="259"/>
      <c r="G60" s="300"/>
      <c r="H60" s="301"/>
      <c r="I60" s="198" t="s">
        <v>6</v>
      </c>
      <c r="J60" s="198" t="s">
        <v>7</v>
      </c>
      <c r="K60" s="198" t="s">
        <v>8</v>
      </c>
      <c r="L60" s="299"/>
      <c r="M60" s="300"/>
      <c r="N60" s="301"/>
    </row>
    <row r="61" spans="1:14" x14ac:dyDescent="0.25">
      <c r="A61" s="243"/>
      <c r="B61" s="276" t="s">
        <v>1727</v>
      </c>
      <c r="C61" s="276"/>
      <c r="D61" s="276"/>
      <c r="E61" s="276"/>
      <c r="F61" s="193" t="s">
        <v>1193</v>
      </c>
      <c r="G61" s="433"/>
      <c r="H61" s="433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1122</v>
      </c>
      <c r="B62" s="276" t="s">
        <v>2220</v>
      </c>
      <c r="C62" s="276"/>
      <c r="D62" s="276"/>
      <c r="E62" s="276"/>
      <c r="F62" s="193"/>
      <c r="G62" s="277"/>
      <c r="H62" s="277"/>
      <c r="I62" s="193"/>
      <c r="J62" s="193" t="s">
        <v>9</v>
      </c>
      <c r="K62" s="193"/>
      <c r="L62" s="277"/>
      <c r="M62" s="277"/>
      <c r="N62" s="277"/>
    </row>
    <row r="63" spans="1:14" x14ac:dyDescent="0.25">
      <c r="A63" s="243">
        <v>3657</v>
      </c>
      <c r="B63" s="276" t="s">
        <v>1243</v>
      </c>
      <c r="C63" s="276"/>
      <c r="D63" s="276"/>
      <c r="E63" s="276"/>
      <c r="F63" s="193" t="s">
        <v>1244</v>
      </c>
      <c r="G63" s="277"/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3658</v>
      </c>
      <c r="B64" s="284" t="s">
        <v>1245</v>
      </c>
      <c r="C64" s="285"/>
      <c r="D64" s="285"/>
      <c r="E64" s="286"/>
      <c r="F64" s="193" t="s">
        <v>914</v>
      </c>
      <c r="G64" s="277" t="s">
        <v>1246</v>
      </c>
      <c r="H64" s="277"/>
      <c r="I64" s="193" t="s">
        <v>9</v>
      </c>
      <c r="J64" s="193"/>
      <c r="K64" s="193"/>
      <c r="L64" s="277" t="s">
        <v>72</v>
      </c>
      <c r="M64" s="277"/>
      <c r="N64" s="277"/>
    </row>
    <row r="65" spans="1:16" x14ac:dyDescent="0.25">
      <c r="A65" s="243"/>
      <c r="B65" s="284" t="s">
        <v>1247</v>
      </c>
      <c r="C65" s="285"/>
      <c r="D65" s="285"/>
      <c r="E65" s="286"/>
      <c r="F65" s="193"/>
      <c r="G65" s="277"/>
      <c r="H65" s="277"/>
      <c r="I65" s="193" t="s">
        <v>9</v>
      </c>
      <c r="J65" s="193"/>
      <c r="K65" s="193"/>
      <c r="L65" s="277"/>
      <c r="M65" s="277"/>
      <c r="N65" s="277"/>
    </row>
    <row r="66" spans="1:16" x14ac:dyDescent="0.25">
      <c r="A66" s="243">
        <v>3661</v>
      </c>
      <c r="B66" s="284" t="s">
        <v>1248</v>
      </c>
      <c r="C66" s="285"/>
      <c r="D66" s="285"/>
      <c r="E66" s="286"/>
      <c r="F66" s="193"/>
      <c r="G66" s="277"/>
      <c r="H66" s="277"/>
      <c r="I66" s="193" t="s">
        <v>9</v>
      </c>
      <c r="J66" s="193"/>
      <c r="K66" s="193"/>
      <c r="L66" s="277"/>
      <c r="M66" s="277"/>
      <c r="N66" s="277"/>
    </row>
    <row r="67" spans="1:16" x14ac:dyDescent="0.25">
      <c r="A67" s="243">
        <v>224</v>
      </c>
      <c r="B67" s="284" t="s">
        <v>1249</v>
      </c>
      <c r="C67" s="285"/>
      <c r="D67" s="285"/>
      <c r="E67" s="286"/>
      <c r="F67" s="193"/>
      <c r="G67" s="277"/>
      <c r="H67" s="277"/>
      <c r="I67" s="193" t="s">
        <v>9</v>
      </c>
      <c r="J67" s="193"/>
      <c r="K67" s="193"/>
      <c r="L67" s="277"/>
      <c r="M67" s="277"/>
      <c r="N67" s="277"/>
    </row>
    <row r="68" spans="1:16" x14ac:dyDescent="0.25">
      <c r="A68" s="243">
        <v>228</v>
      </c>
      <c r="B68" s="284" t="s">
        <v>1250</v>
      </c>
      <c r="C68" s="285"/>
      <c r="D68" s="285"/>
      <c r="E68" s="286"/>
      <c r="F68" s="193"/>
      <c r="G68" s="277"/>
      <c r="H68" s="277"/>
      <c r="I68" s="193" t="s">
        <v>9</v>
      </c>
      <c r="J68" s="193"/>
      <c r="K68" s="193"/>
      <c r="L68" s="277"/>
      <c r="M68" s="277"/>
      <c r="N68" s="277"/>
    </row>
    <row r="69" spans="1:16" x14ac:dyDescent="0.25">
      <c r="A69" s="243">
        <v>3659</v>
      </c>
      <c r="B69" s="276" t="s">
        <v>1251</v>
      </c>
      <c r="C69" s="276"/>
      <c r="D69" s="276"/>
      <c r="E69" s="276"/>
      <c r="F69" s="193"/>
      <c r="G69" s="277"/>
      <c r="H69" s="277"/>
      <c r="I69" s="193" t="s">
        <v>9</v>
      </c>
      <c r="J69" s="193"/>
      <c r="K69" s="193"/>
      <c r="L69" s="277"/>
      <c r="M69" s="277"/>
      <c r="N69" s="277"/>
    </row>
    <row r="70" spans="1:16" x14ac:dyDescent="0.25">
      <c r="A70" s="243">
        <v>2706</v>
      </c>
      <c r="B70" s="276" t="s">
        <v>1337</v>
      </c>
      <c r="C70" s="276"/>
      <c r="D70" s="276"/>
      <c r="E70" s="276"/>
      <c r="F70" s="193" t="s">
        <v>1189</v>
      </c>
      <c r="G70" s="277" t="s">
        <v>1338</v>
      </c>
      <c r="H70" s="277"/>
      <c r="I70" s="193" t="s">
        <v>9</v>
      </c>
      <c r="J70" s="193"/>
      <c r="K70" s="193"/>
      <c r="L70" s="277"/>
      <c r="M70" s="277"/>
      <c r="N70" s="277"/>
    </row>
    <row r="71" spans="1:16" x14ac:dyDescent="0.25">
      <c r="A71" s="243">
        <v>2202</v>
      </c>
      <c r="B71" s="276" t="s">
        <v>1472</v>
      </c>
      <c r="C71" s="276"/>
      <c r="D71" s="276"/>
      <c r="E71" s="276"/>
      <c r="F71" s="193"/>
      <c r="G71" s="277"/>
      <c r="H71" s="277"/>
      <c r="I71" s="193" t="s">
        <v>9</v>
      </c>
      <c r="J71" s="193"/>
      <c r="K71" s="193"/>
      <c r="L71" s="277"/>
      <c r="M71" s="277"/>
      <c r="N71" s="277"/>
    </row>
    <row r="72" spans="1:16" x14ac:dyDescent="0.25">
      <c r="A72" s="243">
        <v>3660</v>
      </c>
      <c r="B72" s="276" t="s">
        <v>1728</v>
      </c>
      <c r="C72" s="276"/>
      <c r="D72" s="276"/>
      <c r="E72" s="276"/>
      <c r="F72" s="193"/>
      <c r="G72" s="277"/>
      <c r="H72" s="277"/>
      <c r="I72" s="193" t="s">
        <v>9</v>
      </c>
      <c r="J72" s="193"/>
      <c r="K72" s="193"/>
      <c r="L72" s="277"/>
      <c r="M72" s="277"/>
      <c r="N72" s="277"/>
    </row>
    <row r="73" spans="1:16" x14ac:dyDescent="0.25">
      <c r="A73" s="243">
        <v>3662</v>
      </c>
      <c r="B73" s="276" t="s">
        <v>1729</v>
      </c>
      <c r="C73" s="276"/>
      <c r="D73" s="276"/>
      <c r="E73" s="276"/>
      <c r="F73" s="193"/>
      <c r="G73" s="277"/>
      <c r="H73" s="277"/>
      <c r="I73" s="193" t="s">
        <v>9</v>
      </c>
      <c r="J73" s="193"/>
      <c r="K73" s="193"/>
      <c r="L73" s="277"/>
      <c r="M73" s="277"/>
      <c r="N73" s="277"/>
    </row>
    <row r="74" spans="1:16" x14ac:dyDescent="0.25">
      <c r="A74" s="243">
        <v>3535</v>
      </c>
      <c r="B74" s="276" t="s">
        <v>1880</v>
      </c>
      <c r="C74" s="276"/>
      <c r="D74" s="276"/>
      <c r="E74" s="276"/>
      <c r="F74" s="193"/>
      <c r="G74" s="277"/>
      <c r="H74" s="277"/>
      <c r="I74" s="193" t="s">
        <v>9</v>
      </c>
      <c r="J74" s="193"/>
      <c r="K74" s="193"/>
      <c r="L74" s="277"/>
      <c r="M74" s="277"/>
      <c r="N74" s="277"/>
    </row>
    <row r="75" spans="1:16" x14ac:dyDescent="0.25">
      <c r="A75" s="243">
        <v>3536</v>
      </c>
      <c r="B75" s="276" t="s">
        <v>1870</v>
      </c>
      <c r="C75" s="276"/>
      <c r="D75" s="276"/>
      <c r="E75" s="276"/>
      <c r="F75" s="193"/>
      <c r="G75" s="277"/>
      <c r="H75" s="277"/>
      <c r="I75" s="193" t="s">
        <v>9</v>
      </c>
      <c r="J75" s="193"/>
      <c r="K75" s="193"/>
      <c r="L75" s="277"/>
      <c r="M75" s="277"/>
      <c r="N75" s="277"/>
    </row>
    <row r="76" spans="1:16" x14ac:dyDescent="0.25">
      <c r="A76" s="243" t="s">
        <v>1881</v>
      </c>
      <c r="B76" s="276" t="s">
        <v>1882</v>
      </c>
      <c r="C76" s="276"/>
      <c r="D76" s="276"/>
      <c r="E76" s="276"/>
      <c r="F76" s="193"/>
      <c r="G76" s="277"/>
      <c r="H76" s="277"/>
      <c r="I76" s="193" t="s">
        <v>9</v>
      </c>
      <c r="J76" s="193"/>
      <c r="K76" s="193"/>
      <c r="L76" s="277"/>
      <c r="M76" s="277"/>
      <c r="N76" s="277"/>
      <c r="P76" s="1">
        <v>1</v>
      </c>
    </row>
    <row r="77" spans="1:16" x14ac:dyDescent="0.25">
      <c r="A77" s="243">
        <v>3539</v>
      </c>
      <c r="B77" s="373" t="s">
        <v>1883</v>
      </c>
      <c r="C77" s="374"/>
      <c r="D77" s="374"/>
      <c r="E77" s="375"/>
      <c r="F77" s="193"/>
      <c r="G77" s="277"/>
      <c r="H77" s="277"/>
      <c r="I77" s="193" t="s">
        <v>9</v>
      </c>
      <c r="J77" s="193"/>
      <c r="K77" s="193"/>
      <c r="L77" s="277"/>
      <c r="M77" s="277"/>
      <c r="N77" s="277"/>
    </row>
    <row r="78" spans="1:16" x14ac:dyDescent="0.25">
      <c r="A78" s="243">
        <v>2905</v>
      </c>
      <c r="B78" s="245" t="s">
        <v>2221</v>
      </c>
      <c r="C78" s="246"/>
      <c r="D78" s="246"/>
      <c r="E78" s="247"/>
      <c r="F78" s="193"/>
      <c r="G78" s="277"/>
      <c r="H78" s="277"/>
      <c r="I78" s="193" t="s">
        <v>9</v>
      </c>
      <c r="J78" s="193"/>
      <c r="K78" s="193"/>
      <c r="L78" s="277"/>
      <c r="M78" s="277"/>
      <c r="N78" s="277"/>
    </row>
    <row r="79" spans="1:16" x14ac:dyDescent="0.25">
      <c r="A79" s="243"/>
      <c r="B79" s="245" t="s">
        <v>2222</v>
      </c>
      <c r="C79" s="246"/>
      <c r="D79" s="246"/>
      <c r="E79" s="247"/>
      <c r="F79" s="193"/>
      <c r="G79" s="277"/>
      <c r="H79" s="277"/>
      <c r="I79" s="193" t="s">
        <v>9</v>
      </c>
      <c r="J79" s="193"/>
      <c r="K79" s="193"/>
      <c r="L79" s="277"/>
      <c r="M79" s="277"/>
      <c r="N79" s="277"/>
      <c r="P79" s="1">
        <v>5</v>
      </c>
    </row>
    <row r="80" spans="1:16" x14ac:dyDescent="0.25">
      <c r="A80" s="243">
        <v>1225</v>
      </c>
      <c r="B80" s="245" t="s">
        <v>2223</v>
      </c>
      <c r="C80" s="246"/>
      <c r="D80" s="246"/>
      <c r="E80" s="247"/>
      <c r="F80" s="193"/>
      <c r="G80" s="277"/>
      <c r="H80" s="277"/>
      <c r="I80" s="193" t="s">
        <v>9</v>
      </c>
      <c r="J80" s="193"/>
      <c r="K80" s="193"/>
      <c r="L80" s="277"/>
      <c r="M80" s="277"/>
      <c r="N80" s="277"/>
    </row>
    <row r="81" spans="1:14" x14ac:dyDescent="0.25">
      <c r="A81" s="304" t="s">
        <v>64</v>
      </c>
      <c r="B81" s="304"/>
      <c r="C81" s="304"/>
      <c r="D81" s="304"/>
      <c r="E81" s="133"/>
      <c r="F81" s="190"/>
      <c r="G81" s="280"/>
      <c r="H81" s="280"/>
      <c r="I81" s="190"/>
      <c r="J81" s="190"/>
      <c r="K81" s="190"/>
      <c r="L81" s="280"/>
      <c r="M81" s="280"/>
      <c r="N81" s="280"/>
    </row>
    <row r="82" spans="1:14" x14ac:dyDescent="0.25">
      <c r="A82" s="281" t="s">
        <v>631</v>
      </c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</row>
    <row r="83" spans="1:14" x14ac:dyDescent="0.25">
      <c r="A83" s="280"/>
      <c r="B83" s="280"/>
      <c r="C83" s="280"/>
      <c r="D83" s="19"/>
      <c r="E83" s="19"/>
      <c r="F83" s="280"/>
      <c r="G83" s="280"/>
      <c r="H83" s="19"/>
      <c r="I83" s="190"/>
      <c r="J83" s="190"/>
      <c r="K83" s="190"/>
      <c r="L83" s="280"/>
      <c r="M83" s="280"/>
      <c r="N83" s="280"/>
    </row>
    <row r="84" spans="1:14" x14ac:dyDescent="0.25">
      <c r="A84" s="283" t="s">
        <v>981</v>
      </c>
      <c r="B84" s="283"/>
      <c r="C84" s="283"/>
      <c r="D84" s="283"/>
      <c r="E84" s="283"/>
      <c r="F84" s="283"/>
      <c r="G84" s="283"/>
      <c r="H84" s="305" t="s">
        <v>25</v>
      </c>
      <c r="I84" s="305"/>
      <c r="J84" s="305"/>
      <c r="K84" s="305"/>
      <c r="L84" s="198">
        <v>26</v>
      </c>
      <c r="M84" s="34"/>
      <c r="N84" s="34"/>
    </row>
    <row r="85" spans="1:14" x14ac:dyDescent="0.25">
      <c r="A85" s="195"/>
      <c r="B85" s="195"/>
      <c r="C85" s="195"/>
      <c r="D85" s="195"/>
      <c r="E85" s="195"/>
      <c r="F85" s="195"/>
      <c r="G85" s="195"/>
      <c r="H85" s="201"/>
      <c r="I85" s="201"/>
      <c r="J85" s="201"/>
      <c r="K85" s="201"/>
      <c r="L85" s="195"/>
      <c r="M85" s="34"/>
      <c r="N85" s="34"/>
    </row>
    <row r="86" spans="1:14" x14ac:dyDescent="0.25">
      <c r="A86" s="195"/>
      <c r="B86" s="195"/>
      <c r="C86" s="195"/>
      <c r="D86" s="195"/>
      <c r="E86" s="195"/>
      <c r="F86" s="195"/>
      <c r="G86" s="195"/>
      <c r="H86" s="201"/>
      <c r="I86" s="201"/>
      <c r="J86" s="201"/>
      <c r="K86" s="201"/>
      <c r="L86" s="195"/>
      <c r="M86" s="34"/>
      <c r="N86" s="34"/>
    </row>
    <row r="87" spans="1:14" x14ac:dyDescent="0.25">
      <c r="A87" s="282"/>
      <c r="B87" s="282"/>
      <c r="C87" s="282"/>
      <c r="D87" s="282"/>
      <c r="E87" s="19"/>
      <c r="F87" s="190"/>
      <c r="G87" s="19"/>
      <c r="H87" s="19"/>
      <c r="I87" s="190"/>
      <c r="J87" s="190"/>
      <c r="K87" s="190"/>
      <c r="L87" s="19"/>
      <c r="M87" s="19"/>
      <c r="N87" s="19"/>
    </row>
    <row r="88" spans="1:14" x14ac:dyDescent="0.25">
      <c r="A88" s="19"/>
      <c r="B88" s="19"/>
      <c r="C88" s="19"/>
      <c r="D88" s="19"/>
      <c r="E88" s="19"/>
      <c r="F88" s="19"/>
      <c r="G88" s="19"/>
      <c r="H88" s="19"/>
      <c r="I88" s="190"/>
      <c r="J88" s="190"/>
      <c r="K88" s="190"/>
      <c r="L88" s="19"/>
      <c r="M88" s="19"/>
      <c r="N88" s="19"/>
    </row>
    <row r="89" spans="1:14" x14ac:dyDescent="0.25">
      <c r="A89" s="280" t="s">
        <v>27</v>
      </c>
      <c r="B89" s="280"/>
      <c r="C89" s="280"/>
      <c r="D89" s="19"/>
      <c r="E89" s="280" t="s">
        <v>1127</v>
      </c>
      <c r="F89" s="280"/>
      <c r="G89" s="280"/>
      <c r="H89" s="19"/>
      <c r="I89" s="190"/>
      <c r="J89" s="190"/>
      <c r="K89" s="190"/>
      <c r="L89" s="280" t="s">
        <v>69</v>
      </c>
      <c r="M89" s="280"/>
      <c r="N89" s="280"/>
    </row>
    <row r="90" spans="1:14" x14ac:dyDescent="0.25">
      <c r="A90" s="280"/>
      <c r="B90" s="280"/>
      <c r="C90" s="280"/>
      <c r="D90" s="19"/>
      <c r="E90" s="280"/>
      <c r="F90" s="280"/>
      <c r="G90" s="280"/>
      <c r="H90" s="19"/>
      <c r="I90" s="190"/>
      <c r="J90" s="190"/>
      <c r="K90" s="190"/>
      <c r="L90" s="280"/>
      <c r="M90" s="280"/>
      <c r="N90" s="280"/>
    </row>
    <row r="91" spans="1:14" x14ac:dyDescent="0.25">
      <c r="A91" s="300"/>
      <c r="B91" s="300"/>
      <c r="C91" s="300"/>
      <c r="D91" s="19"/>
      <c r="E91" s="300"/>
      <c r="F91" s="300"/>
      <c r="G91" s="300"/>
      <c r="H91" s="19"/>
      <c r="I91" s="190"/>
      <c r="J91" s="190"/>
      <c r="K91" s="190"/>
      <c r="L91" s="300"/>
      <c r="M91" s="300"/>
      <c r="N91" s="300"/>
    </row>
    <row r="92" spans="1:14" x14ac:dyDescent="0.25">
      <c r="A92" s="283" t="s">
        <v>2969</v>
      </c>
      <c r="B92" s="283"/>
      <c r="C92" s="283"/>
      <c r="D92" s="19"/>
      <c r="E92" s="283" t="s">
        <v>3367</v>
      </c>
      <c r="F92" s="283"/>
      <c r="G92" s="283"/>
      <c r="H92" s="19"/>
      <c r="I92" s="190"/>
      <c r="J92" s="190"/>
      <c r="K92" s="190"/>
      <c r="L92" s="283" t="s">
        <v>3636</v>
      </c>
      <c r="M92" s="283"/>
      <c r="N92" s="283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3" t="s">
        <v>688</v>
      </c>
      <c r="B107" s="293"/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  <c r="N107" s="293"/>
    </row>
    <row r="108" spans="1:14" ht="15.75" x14ac:dyDescent="0.25">
      <c r="A108" s="293" t="s">
        <v>2564</v>
      </c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3"/>
    </row>
    <row r="109" spans="1:14" x14ac:dyDescent="0.25">
      <c r="A109" s="294" t="s">
        <v>3282</v>
      </c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  <c r="L109" s="294"/>
      <c r="M109" s="294"/>
      <c r="N109" s="294"/>
    </row>
    <row r="110" spans="1:14" x14ac:dyDescent="0.25">
      <c r="A110" s="29"/>
      <c r="B110" s="294" t="s">
        <v>0</v>
      </c>
      <c r="C110" s="294"/>
      <c r="D110" s="300" t="s">
        <v>121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7"/>
      <c r="F112" s="131" t="s">
        <v>2</v>
      </c>
      <c r="G112" s="297" t="s">
        <v>3</v>
      </c>
      <c r="H112" s="298"/>
      <c r="I112" s="278" t="s">
        <v>4</v>
      </c>
      <c r="J112" s="278"/>
      <c r="K112" s="278"/>
      <c r="L112" s="296" t="s">
        <v>5</v>
      </c>
      <c r="M112" s="297"/>
      <c r="N112" s="298"/>
    </row>
    <row r="113" spans="1:16" x14ac:dyDescent="0.25">
      <c r="A113" s="132" t="s">
        <v>67</v>
      </c>
      <c r="B113" s="299"/>
      <c r="C113" s="300"/>
      <c r="D113" s="300"/>
      <c r="E113" s="300"/>
      <c r="F113" s="259"/>
      <c r="G113" s="300"/>
      <c r="H113" s="301"/>
      <c r="I113" s="198" t="s">
        <v>6</v>
      </c>
      <c r="J113" s="198" t="s">
        <v>7</v>
      </c>
      <c r="K113" s="198" t="s">
        <v>8</v>
      </c>
      <c r="L113" s="299"/>
      <c r="M113" s="300"/>
      <c r="N113" s="301"/>
    </row>
    <row r="114" spans="1:16" x14ac:dyDescent="0.25">
      <c r="A114" s="243">
        <v>288</v>
      </c>
      <c r="B114" s="245" t="s">
        <v>1208</v>
      </c>
      <c r="C114" s="246"/>
      <c r="D114" s="246"/>
      <c r="E114" s="247"/>
      <c r="F114" s="193"/>
      <c r="G114" s="277"/>
      <c r="H114" s="277"/>
      <c r="I114" s="193" t="s">
        <v>9</v>
      </c>
      <c r="J114" s="193"/>
      <c r="K114" s="193"/>
      <c r="L114" s="277"/>
      <c r="M114" s="277"/>
      <c r="N114" s="277"/>
    </row>
    <row r="115" spans="1:16" x14ac:dyDescent="0.25">
      <c r="A115" s="243"/>
      <c r="B115" s="302" t="s">
        <v>2671</v>
      </c>
      <c r="C115" s="302"/>
      <c r="D115" s="302"/>
      <c r="E115" s="302"/>
      <c r="F115" s="202"/>
      <c r="G115" s="307"/>
      <c r="H115" s="307"/>
      <c r="I115" s="202" t="s">
        <v>9</v>
      </c>
      <c r="J115" s="193"/>
      <c r="K115" s="193"/>
      <c r="L115" s="277"/>
      <c r="M115" s="277"/>
      <c r="N115" s="277"/>
    </row>
    <row r="116" spans="1:16" x14ac:dyDescent="0.25">
      <c r="A116" s="121">
        <v>4603</v>
      </c>
      <c r="B116" s="302" t="s">
        <v>2146</v>
      </c>
      <c r="C116" s="302"/>
      <c r="D116" s="302"/>
      <c r="E116" s="302"/>
      <c r="F116" s="202" t="s">
        <v>2641</v>
      </c>
      <c r="G116" s="307"/>
      <c r="H116" s="307"/>
      <c r="I116" s="202" t="s">
        <v>9</v>
      </c>
      <c r="J116" s="193"/>
      <c r="K116" s="193"/>
      <c r="L116" s="277"/>
      <c r="M116" s="277"/>
      <c r="N116" s="277"/>
      <c r="P116" s="1">
        <v>1</v>
      </c>
    </row>
    <row r="117" spans="1:16" x14ac:dyDescent="0.25">
      <c r="A117" s="243"/>
      <c r="B117" s="284" t="s">
        <v>2818</v>
      </c>
      <c r="C117" s="285"/>
      <c r="D117" s="285"/>
      <c r="E117" s="286"/>
      <c r="F117" s="193" t="s">
        <v>2819</v>
      </c>
      <c r="G117" s="277" t="s">
        <v>2820</v>
      </c>
      <c r="H117" s="277"/>
      <c r="I117" s="193" t="s">
        <v>9</v>
      </c>
      <c r="J117" s="193"/>
      <c r="K117" s="193"/>
      <c r="L117" s="277"/>
      <c r="M117" s="277"/>
      <c r="N117" s="277"/>
    </row>
    <row r="118" spans="1:16" x14ac:dyDescent="0.25">
      <c r="A118" s="123">
        <v>4752</v>
      </c>
      <c r="B118" s="317" t="s">
        <v>3021</v>
      </c>
      <c r="C118" s="318"/>
      <c r="D118" s="318"/>
      <c r="E118" s="319"/>
      <c r="F118" s="192" t="s">
        <v>3022</v>
      </c>
      <c r="G118" s="312" t="s">
        <v>3023</v>
      </c>
      <c r="H118" s="312"/>
      <c r="I118" s="192" t="s">
        <v>9</v>
      </c>
      <c r="J118" s="193"/>
      <c r="K118" s="193"/>
      <c r="L118" s="277"/>
      <c r="M118" s="277"/>
      <c r="N118" s="277"/>
    </row>
    <row r="119" spans="1:16" x14ac:dyDescent="0.25">
      <c r="A119" s="123">
        <v>4753</v>
      </c>
      <c r="B119" s="317" t="s">
        <v>2900</v>
      </c>
      <c r="C119" s="318"/>
      <c r="D119" s="318"/>
      <c r="E119" s="319"/>
      <c r="F119" s="192"/>
      <c r="G119" s="312" t="s">
        <v>3024</v>
      </c>
      <c r="H119" s="312"/>
      <c r="I119" s="192" t="s">
        <v>9</v>
      </c>
      <c r="J119" s="193"/>
      <c r="K119" s="193"/>
      <c r="L119" s="277"/>
      <c r="M119" s="277"/>
      <c r="N119" s="277"/>
    </row>
    <row r="120" spans="1:16" x14ac:dyDescent="0.25">
      <c r="A120" s="243"/>
      <c r="B120" s="284"/>
      <c r="C120" s="285"/>
      <c r="D120" s="285"/>
      <c r="E120" s="286"/>
      <c r="F120" s="193"/>
      <c r="G120" s="277"/>
      <c r="H120" s="277"/>
      <c r="I120" s="193"/>
      <c r="J120" s="193"/>
      <c r="K120" s="193"/>
      <c r="L120" s="277"/>
      <c r="M120" s="277"/>
      <c r="N120" s="277"/>
    </row>
    <row r="121" spans="1:16" x14ac:dyDescent="0.25">
      <c r="A121" s="243"/>
      <c r="B121" s="284"/>
      <c r="C121" s="285"/>
      <c r="D121" s="285"/>
      <c r="E121" s="286"/>
      <c r="F121" s="193"/>
      <c r="G121" s="277"/>
      <c r="H121" s="277"/>
      <c r="I121" s="193"/>
      <c r="J121" s="193"/>
      <c r="K121" s="193"/>
      <c r="L121" s="277"/>
      <c r="M121" s="277"/>
      <c r="N121" s="277"/>
    </row>
    <row r="122" spans="1:16" x14ac:dyDescent="0.25">
      <c r="A122" s="243"/>
      <c r="B122" s="276"/>
      <c r="C122" s="276"/>
      <c r="D122" s="276"/>
      <c r="E122" s="276"/>
      <c r="F122" s="193"/>
      <c r="G122" s="277"/>
      <c r="H122" s="277"/>
      <c r="I122" s="193"/>
      <c r="J122" s="193"/>
      <c r="K122" s="193"/>
      <c r="L122" s="277"/>
      <c r="M122" s="277"/>
      <c r="N122" s="277"/>
    </row>
    <row r="123" spans="1:16" x14ac:dyDescent="0.25">
      <c r="A123" s="243"/>
      <c r="B123" s="276"/>
      <c r="C123" s="276"/>
      <c r="D123" s="276"/>
      <c r="E123" s="276"/>
      <c r="F123" s="193"/>
      <c r="G123" s="277"/>
      <c r="H123" s="277"/>
      <c r="I123" s="193"/>
      <c r="J123" s="193"/>
      <c r="K123" s="193"/>
      <c r="L123" s="277"/>
      <c r="M123" s="277"/>
      <c r="N123" s="277"/>
    </row>
    <row r="124" spans="1:16" x14ac:dyDescent="0.25">
      <c r="A124" s="243"/>
      <c r="B124" s="276"/>
      <c r="C124" s="276"/>
      <c r="D124" s="276"/>
      <c r="E124" s="276"/>
      <c r="F124" s="193"/>
      <c r="G124" s="277"/>
      <c r="H124" s="277"/>
      <c r="I124" s="193"/>
      <c r="J124" s="193"/>
      <c r="K124" s="193"/>
      <c r="L124" s="277"/>
      <c r="M124" s="277"/>
      <c r="N124" s="277"/>
    </row>
    <row r="125" spans="1:16" x14ac:dyDescent="0.25">
      <c r="A125" s="243"/>
      <c r="B125" s="276"/>
      <c r="C125" s="276"/>
      <c r="D125" s="276"/>
      <c r="E125" s="276"/>
      <c r="F125" s="193"/>
      <c r="G125" s="277"/>
      <c r="H125" s="277"/>
      <c r="I125" s="193"/>
      <c r="J125" s="193"/>
      <c r="K125" s="193"/>
      <c r="L125" s="277"/>
      <c r="M125" s="277"/>
      <c r="N125" s="277"/>
    </row>
    <row r="126" spans="1:16" x14ac:dyDescent="0.25">
      <c r="A126" s="243"/>
      <c r="B126" s="276"/>
      <c r="C126" s="276"/>
      <c r="D126" s="276"/>
      <c r="E126" s="276"/>
      <c r="F126" s="193"/>
      <c r="G126" s="277"/>
      <c r="H126" s="277"/>
      <c r="I126" s="193"/>
      <c r="J126" s="193"/>
      <c r="K126" s="193"/>
      <c r="L126" s="277"/>
      <c r="M126" s="277"/>
      <c r="N126" s="277"/>
    </row>
    <row r="127" spans="1:16" x14ac:dyDescent="0.25">
      <c r="A127" s="243"/>
      <c r="B127" s="276"/>
      <c r="C127" s="276"/>
      <c r="D127" s="276"/>
      <c r="E127" s="276"/>
      <c r="F127" s="193"/>
      <c r="G127" s="277"/>
      <c r="H127" s="277"/>
      <c r="I127" s="193"/>
      <c r="J127" s="193"/>
      <c r="K127" s="193"/>
      <c r="L127" s="277"/>
      <c r="M127" s="277"/>
      <c r="N127" s="277"/>
    </row>
    <row r="128" spans="1:16" x14ac:dyDescent="0.25">
      <c r="A128" s="243"/>
      <c r="B128" s="276"/>
      <c r="C128" s="276"/>
      <c r="D128" s="276"/>
      <c r="E128" s="276"/>
      <c r="F128" s="193"/>
      <c r="G128" s="277"/>
      <c r="H128" s="277"/>
      <c r="I128" s="193"/>
      <c r="J128" s="193"/>
      <c r="K128" s="193"/>
      <c r="L128" s="277"/>
      <c r="M128" s="277"/>
      <c r="N128" s="277"/>
    </row>
    <row r="129" spans="1:14" x14ac:dyDescent="0.25">
      <c r="A129" s="243"/>
      <c r="B129" s="276"/>
      <c r="C129" s="276"/>
      <c r="D129" s="276"/>
      <c r="E129" s="276"/>
      <c r="F129" s="193"/>
      <c r="G129" s="277"/>
      <c r="H129" s="277"/>
      <c r="I129" s="193"/>
      <c r="J129" s="193"/>
      <c r="K129" s="193"/>
      <c r="L129" s="277"/>
      <c r="M129" s="277"/>
      <c r="N129" s="277"/>
    </row>
    <row r="130" spans="1:14" x14ac:dyDescent="0.25">
      <c r="A130" s="243"/>
      <c r="B130" s="373"/>
      <c r="C130" s="374"/>
      <c r="D130" s="374"/>
      <c r="E130" s="375"/>
      <c r="F130" s="193"/>
      <c r="G130" s="277"/>
      <c r="H130" s="277"/>
      <c r="I130" s="193"/>
      <c r="J130" s="193"/>
      <c r="K130" s="193"/>
      <c r="L130" s="277"/>
      <c r="M130" s="277"/>
      <c r="N130" s="277"/>
    </row>
    <row r="131" spans="1:14" x14ac:dyDescent="0.25">
      <c r="A131" s="243"/>
      <c r="B131" s="245"/>
      <c r="C131" s="246"/>
      <c r="D131" s="246"/>
      <c r="E131" s="247"/>
      <c r="F131" s="193"/>
      <c r="G131" s="277"/>
      <c r="H131" s="277"/>
      <c r="I131" s="193"/>
      <c r="J131" s="193"/>
      <c r="K131" s="193"/>
      <c r="L131" s="277"/>
      <c r="M131" s="277"/>
      <c r="N131" s="277"/>
    </row>
    <row r="132" spans="1:14" x14ac:dyDescent="0.25">
      <c r="A132" s="243"/>
      <c r="B132" s="245"/>
      <c r="C132" s="246"/>
      <c r="D132" s="246"/>
      <c r="E132" s="247"/>
      <c r="F132" s="193"/>
      <c r="G132" s="277"/>
      <c r="H132" s="277"/>
      <c r="I132" s="193"/>
      <c r="J132" s="193"/>
      <c r="K132" s="193"/>
      <c r="L132" s="277"/>
      <c r="M132" s="277"/>
      <c r="N132" s="277"/>
    </row>
    <row r="133" spans="1:14" x14ac:dyDescent="0.25">
      <c r="A133" s="243"/>
      <c r="B133" s="245"/>
      <c r="C133" s="246"/>
      <c r="D133" s="246"/>
      <c r="E133" s="247"/>
      <c r="F133" s="193"/>
      <c r="G133" s="277"/>
      <c r="H133" s="277"/>
      <c r="I133" s="193"/>
      <c r="J133" s="193"/>
      <c r="K133" s="193"/>
      <c r="L133" s="277"/>
      <c r="M133" s="277"/>
      <c r="N133" s="277"/>
    </row>
    <row r="134" spans="1:14" x14ac:dyDescent="0.25">
      <c r="A134" s="304" t="s">
        <v>64</v>
      </c>
      <c r="B134" s="304"/>
      <c r="C134" s="304"/>
      <c r="D134" s="304"/>
      <c r="E134" s="133"/>
      <c r="F134" s="190"/>
      <c r="G134" s="280"/>
      <c r="H134" s="280"/>
      <c r="I134" s="190"/>
      <c r="J134" s="190"/>
      <c r="K134" s="190"/>
      <c r="L134" s="280"/>
      <c r="M134" s="280"/>
      <c r="N134" s="280"/>
    </row>
    <row r="135" spans="1:14" x14ac:dyDescent="0.25">
      <c r="A135" s="281" t="s">
        <v>631</v>
      </c>
      <c r="B135" s="281"/>
      <c r="C135" s="281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</row>
    <row r="136" spans="1:14" x14ac:dyDescent="0.25">
      <c r="A136" s="280"/>
      <c r="B136" s="280"/>
      <c r="C136" s="280"/>
      <c r="D136" s="19"/>
      <c r="E136" s="19"/>
      <c r="F136" s="280"/>
      <c r="G136" s="280"/>
      <c r="H136" s="19"/>
      <c r="I136" s="190"/>
      <c r="J136" s="190"/>
      <c r="K136" s="190"/>
      <c r="L136" s="280"/>
      <c r="M136" s="280"/>
      <c r="N136" s="280"/>
    </row>
    <row r="137" spans="1:14" x14ac:dyDescent="0.25">
      <c r="A137" s="283" t="s">
        <v>981</v>
      </c>
      <c r="B137" s="283"/>
      <c r="C137" s="283"/>
      <c r="D137" s="283"/>
      <c r="E137" s="283"/>
      <c r="F137" s="283"/>
      <c r="G137" s="283"/>
      <c r="H137" s="305" t="s">
        <v>25</v>
      </c>
      <c r="I137" s="305"/>
      <c r="J137" s="305"/>
      <c r="K137" s="305"/>
      <c r="L137" s="198">
        <v>7</v>
      </c>
      <c r="M137" s="34"/>
      <c r="N137" s="34"/>
    </row>
    <row r="138" spans="1:14" x14ac:dyDescent="0.25">
      <c r="A138" s="195"/>
      <c r="B138" s="195"/>
      <c r="C138" s="195"/>
      <c r="D138" s="195"/>
      <c r="E138" s="195"/>
      <c r="F138" s="195"/>
      <c r="G138" s="195"/>
      <c r="H138" s="201"/>
      <c r="I138" s="201"/>
      <c r="J138" s="201"/>
      <c r="K138" s="201"/>
      <c r="L138" s="195"/>
      <c r="M138" s="34"/>
      <c r="N138" s="34"/>
    </row>
    <row r="139" spans="1:14" x14ac:dyDescent="0.25">
      <c r="A139" s="195"/>
      <c r="B139" s="195"/>
      <c r="C139" s="195"/>
      <c r="D139" s="195"/>
      <c r="E139" s="195"/>
      <c r="F139" s="195"/>
      <c r="G139" s="195"/>
      <c r="H139" s="201"/>
      <c r="I139" s="201"/>
      <c r="J139" s="201"/>
      <c r="K139" s="201"/>
      <c r="L139" s="195"/>
      <c r="M139" s="34"/>
      <c r="N139" s="34"/>
    </row>
    <row r="140" spans="1:14" x14ac:dyDescent="0.25">
      <c r="A140" s="282"/>
      <c r="B140" s="282"/>
      <c r="C140" s="282"/>
      <c r="D140" s="282"/>
      <c r="E140" s="19"/>
      <c r="F140" s="190"/>
      <c r="G140" s="19"/>
      <c r="H140" s="19"/>
      <c r="I140" s="190"/>
      <c r="J140" s="190"/>
      <c r="K140" s="190"/>
      <c r="L140" s="19"/>
      <c r="M140" s="19"/>
      <c r="N140" s="19"/>
    </row>
    <row r="141" spans="1:14" x14ac:dyDescent="0.25">
      <c r="A141" s="19"/>
      <c r="B141" s="19"/>
      <c r="C141" s="19"/>
      <c r="D141" s="19"/>
      <c r="E141" s="19"/>
      <c r="F141" s="19"/>
      <c r="G141" s="19"/>
      <c r="H141" s="19"/>
      <c r="I141" s="190"/>
      <c r="J141" s="190"/>
      <c r="K141" s="190"/>
      <c r="L141" s="19"/>
      <c r="M141" s="19"/>
      <c r="N141" s="19"/>
    </row>
    <row r="142" spans="1:14" x14ac:dyDescent="0.25">
      <c r="A142" s="280" t="s">
        <v>27</v>
      </c>
      <c r="B142" s="280"/>
      <c r="C142" s="280"/>
      <c r="D142" s="19"/>
      <c r="E142" s="280" t="s">
        <v>1127</v>
      </c>
      <c r="F142" s="280"/>
      <c r="G142" s="280"/>
      <c r="H142" s="19"/>
      <c r="I142" s="190"/>
      <c r="J142" s="190"/>
      <c r="K142" s="190"/>
      <c r="L142" s="280" t="s">
        <v>69</v>
      </c>
      <c r="M142" s="280"/>
      <c r="N142" s="280"/>
    </row>
    <row r="143" spans="1:14" x14ac:dyDescent="0.25">
      <c r="A143" s="280"/>
      <c r="B143" s="280"/>
      <c r="C143" s="280"/>
      <c r="D143" s="19"/>
      <c r="E143" s="280"/>
      <c r="F143" s="280"/>
      <c r="G143" s="280"/>
      <c r="H143" s="19"/>
      <c r="I143" s="190"/>
      <c r="J143" s="190"/>
      <c r="K143" s="190"/>
      <c r="L143" s="280"/>
      <c r="M143" s="280"/>
      <c r="N143" s="280"/>
    </row>
    <row r="144" spans="1:14" x14ac:dyDescent="0.25">
      <c r="A144" s="300"/>
      <c r="B144" s="300"/>
      <c r="C144" s="300"/>
      <c r="D144" s="19"/>
      <c r="E144" s="300"/>
      <c r="F144" s="300"/>
      <c r="G144" s="300"/>
      <c r="H144" s="19"/>
      <c r="I144" s="190"/>
      <c r="J144" s="190"/>
      <c r="K144" s="190"/>
      <c r="L144" s="300"/>
      <c r="M144" s="300"/>
      <c r="N144" s="300"/>
    </row>
    <row r="145" spans="1:14" x14ac:dyDescent="0.25">
      <c r="A145" s="283" t="s">
        <v>2969</v>
      </c>
      <c r="B145" s="283"/>
      <c r="C145" s="283"/>
      <c r="D145" s="19"/>
      <c r="E145" s="283" t="s">
        <v>3367</v>
      </c>
      <c r="F145" s="283"/>
      <c r="G145" s="283"/>
      <c r="H145" s="19"/>
      <c r="I145" s="190"/>
      <c r="J145" s="190"/>
      <c r="K145" s="190"/>
      <c r="L145" s="283" t="s">
        <v>3636</v>
      </c>
      <c r="M145" s="283"/>
      <c r="N145" s="283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>
        <f>+L137+L84+L31</f>
        <v>53</v>
      </c>
      <c r="M148" s="195"/>
      <c r="N148" s="195"/>
    </row>
  </sheetData>
  <mergeCells count="276">
    <mergeCell ref="A140:D140"/>
    <mergeCell ref="L142:N142"/>
    <mergeCell ref="A143:C143"/>
    <mergeCell ref="E143:G143"/>
    <mergeCell ref="L143:N143"/>
    <mergeCell ref="A144:C144"/>
    <mergeCell ref="E144:G144"/>
    <mergeCell ref="L144:N144"/>
    <mergeCell ref="A145:C145"/>
    <mergeCell ref="E145:G145"/>
    <mergeCell ref="L145:N145"/>
    <mergeCell ref="A134:D134"/>
    <mergeCell ref="G134:H134"/>
    <mergeCell ref="L134:N134"/>
    <mergeCell ref="A135:N135"/>
    <mergeCell ref="A136:C136"/>
    <mergeCell ref="F136:G136"/>
    <mergeCell ref="L136:N136"/>
    <mergeCell ref="A137:G137"/>
    <mergeCell ref="H137:K137"/>
    <mergeCell ref="B127:E127"/>
    <mergeCell ref="G127:H127"/>
    <mergeCell ref="L127:N127"/>
    <mergeCell ref="B128:E128"/>
    <mergeCell ref="G128:H128"/>
    <mergeCell ref="L128:N128"/>
    <mergeCell ref="G133:H133"/>
    <mergeCell ref="L133:N133"/>
    <mergeCell ref="B129:E129"/>
    <mergeCell ref="G129:H129"/>
    <mergeCell ref="L129:N129"/>
    <mergeCell ref="B130:E130"/>
    <mergeCell ref="G130:H130"/>
    <mergeCell ref="L130:N130"/>
    <mergeCell ref="G131:H131"/>
    <mergeCell ref="L131:N131"/>
    <mergeCell ref="G132:H132"/>
    <mergeCell ref="L132:N132"/>
    <mergeCell ref="B124:E124"/>
    <mergeCell ref="G124:H124"/>
    <mergeCell ref="L124:N124"/>
    <mergeCell ref="B125:E125"/>
    <mergeCell ref="G125:H125"/>
    <mergeCell ref="L125:N125"/>
    <mergeCell ref="B126:E126"/>
    <mergeCell ref="G126:H126"/>
    <mergeCell ref="L126:N126"/>
    <mergeCell ref="B121:E121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B115:E115"/>
    <mergeCell ref="B118:E118"/>
    <mergeCell ref="G118:H118"/>
    <mergeCell ref="L118:N118"/>
    <mergeCell ref="B119:E119"/>
    <mergeCell ref="G119:H119"/>
    <mergeCell ref="L119:N119"/>
    <mergeCell ref="B120:E120"/>
    <mergeCell ref="G120:H120"/>
    <mergeCell ref="L120:N120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G21:H21"/>
    <mergeCell ref="L21:N21"/>
    <mergeCell ref="B7:E7"/>
    <mergeCell ref="G7:H7"/>
    <mergeCell ref="L7:N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1:E11"/>
    <mergeCell ref="G11:H11"/>
    <mergeCell ref="L11:N11"/>
    <mergeCell ref="B10:E10"/>
    <mergeCell ref="G10:H10"/>
    <mergeCell ref="L10:N10"/>
    <mergeCell ref="B8:E8"/>
    <mergeCell ref="G8:H8"/>
    <mergeCell ref="L8:N8"/>
    <mergeCell ref="B9:E9"/>
    <mergeCell ref="G9:H9"/>
    <mergeCell ref="L9:N9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A30:C30"/>
    <mergeCell ref="F30:G30"/>
    <mergeCell ref="L30:N30"/>
    <mergeCell ref="B23:E23"/>
    <mergeCell ref="G23:H23"/>
    <mergeCell ref="L23:N23"/>
    <mergeCell ref="A28:D28"/>
    <mergeCell ref="G28:H28"/>
    <mergeCell ref="L28:N28"/>
    <mergeCell ref="A29:N29"/>
    <mergeCell ref="B24:E24"/>
    <mergeCell ref="G24:H24"/>
    <mergeCell ref="L24:N24"/>
    <mergeCell ref="B27:E27"/>
    <mergeCell ref="G27:H27"/>
    <mergeCell ref="L27:N27"/>
    <mergeCell ref="B25:E25"/>
    <mergeCell ref="G25:H25"/>
    <mergeCell ref="L25:N25"/>
    <mergeCell ref="B26:E26"/>
    <mergeCell ref="G26:H26"/>
    <mergeCell ref="L26:N26"/>
    <mergeCell ref="A31:G31"/>
    <mergeCell ref="H31:K31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59:E59"/>
    <mergeCell ref="G59:H59"/>
    <mergeCell ref="L59:N59"/>
    <mergeCell ref="B60:E60"/>
    <mergeCell ref="G60:H60"/>
    <mergeCell ref="L60:N60"/>
    <mergeCell ref="I59:K59"/>
    <mergeCell ref="A38:C38"/>
    <mergeCell ref="E38:G38"/>
    <mergeCell ref="A54:N54"/>
    <mergeCell ref="A55:N55"/>
    <mergeCell ref="A56:N56"/>
    <mergeCell ref="B57:C57"/>
    <mergeCell ref="D57:F57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B65:E65"/>
    <mergeCell ref="G65:H65"/>
    <mergeCell ref="L65:N65"/>
    <mergeCell ref="B66:E66"/>
    <mergeCell ref="G66:H66"/>
    <mergeCell ref="L66:N66"/>
    <mergeCell ref="B69:E69"/>
    <mergeCell ref="G69:H69"/>
    <mergeCell ref="L69:N69"/>
    <mergeCell ref="B70:E70"/>
    <mergeCell ref="G70:H70"/>
    <mergeCell ref="L70:N70"/>
    <mergeCell ref="B67:E67"/>
    <mergeCell ref="G67:H67"/>
    <mergeCell ref="L67:N67"/>
    <mergeCell ref="B68:E68"/>
    <mergeCell ref="G68:H68"/>
    <mergeCell ref="L68:N68"/>
    <mergeCell ref="B73:E73"/>
    <mergeCell ref="G73:H73"/>
    <mergeCell ref="L73:N73"/>
    <mergeCell ref="B74:E74"/>
    <mergeCell ref="G74:H74"/>
    <mergeCell ref="L74:N74"/>
    <mergeCell ref="B71:E71"/>
    <mergeCell ref="G71:H71"/>
    <mergeCell ref="L71:N71"/>
    <mergeCell ref="B72:E72"/>
    <mergeCell ref="G72:H72"/>
    <mergeCell ref="L72:N72"/>
    <mergeCell ref="A82:N82"/>
    <mergeCell ref="A83:C83"/>
    <mergeCell ref="F83:G83"/>
    <mergeCell ref="L83:N83"/>
    <mergeCell ref="A84:G84"/>
    <mergeCell ref="B75:E75"/>
    <mergeCell ref="G75:H75"/>
    <mergeCell ref="L75:N75"/>
    <mergeCell ref="B76:E76"/>
    <mergeCell ref="G76:H76"/>
    <mergeCell ref="L76:N76"/>
    <mergeCell ref="G77:H77"/>
    <mergeCell ref="L77:N77"/>
    <mergeCell ref="L81:N81"/>
    <mergeCell ref="B77:E77"/>
    <mergeCell ref="A81:D81"/>
    <mergeCell ref="G81:H81"/>
    <mergeCell ref="H84:K84"/>
    <mergeCell ref="G78:H78"/>
    <mergeCell ref="G79:H79"/>
    <mergeCell ref="G80:H80"/>
    <mergeCell ref="L78:N78"/>
    <mergeCell ref="L79:N79"/>
    <mergeCell ref="L80:N80"/>
    <mergeCell ref="A87:D87"/>
    <mergeCell ref="L91:N91"/>
    <mergeCell ref="A92:C92"/>
    <mergeCell ref="E92:G92"/>
    <mergeCell ref="L92:N92"/>
    <mergeCell ref="A90:C90"/>
    <mergeCell ref="E90:G90"/>
    <mergeCell ref="L90:N90"/>
    <mergeCell ref="A91:C91"/>
    <mergeCell ref="A89:C89"/>
    <mergeCell ref="E89:G89"/>
    <mergeCell ref="L89:N89"/>
    <mergeCell ref="E91:G91"/>
    <mergeCell ref="A107:N107"/>
    <mergeCell ref="A142:C142"/>
    <mergeCell ref="E142:G142"/>
    <mergeCell ref="G114:H114"/>
    <mergeCell ref="L114:N114"/>
    <mergeCell ref="G115:H115"/>
    <mergeCell ref="L115:N115"/>
    <mergeCell ref="B116:E116"/>
    <mergeCell ref="G116:H116"/>
    <mergeCell ref="L116:N116"/>
    <mergeCell ref="A108:N108"/>
    <mergeCell ref="A109:N109"/>
    <mergeCell ref="B110:C110"/>
    <mergeCell ref="D110:F110"/>
    <mergeCell ref="B112:E112"/>
    <mergeCell ref="G112:H112"/>
    <mergeCell ref="I112:K112"/>
    <mergeCell ref="L112:N112"/>
    <mergeCell ref="B113:E113"/>
    <mergeCell ref="G113:H113"/>
    <mergeCell ref="L113:N113"/>
    <mergeCell ref="B117:E117"/>
    <mergeCell ref="G117:H117"/>
    <mergeCell ref="L117:N117"/>
  </mergeCells>
  <pageMargins left="0.94488188976377963" right="0.31496062992125984" top="0.15748031496062992" bottom="0.15748031496062992" header="0.31496062992125984" footer="0.31496062992125984"/>
  <pageSetup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rgb="FF00B0F0"/>
  </sheetPr>
  <dimension ref="A1:AB759"/>
  <sheetViews>
    <sheetView topLeftCell="A583" zoomScale="80" zoomScaleNormal="80" zoomScalePageLayoutView="80" workbookViewId="0">
      <selection activeCell="A583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3" width="11.42578125" style="1"/>
    <col min="14" max="14" width="20.7109375" style="1" customWidth="1"/>
    <col min="15" max="15" width="5.28515625" style="1" customWidth="1"/>
    <col min="16" max="16" width="4.42578125" style="1" customWidth="1"/>
    <col min="17" max="17" width="1.7109375" style="1" customWidth="1"/>
    <col min="18" max="18" width="4.5703125" style="1" customWidth="1"/>
    <col min="19" max="19" width="3.140625" style="1" customWidth="1"/>
    <col min="20" max="20" width="14.28515625" style="1" customWidth="1"/>
    <col min="21" max="22" width="13.28515625" style="1" customWidth="1"/>
    <col min="23" max="25" width="5" style="1" customWidth="1"/>
    <col min="26" max="16384" width="11.42578125" style="1"/>
  </cols>
  <sheetData>
    <row r="1" spans="1:28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328"/>
      <c r="AA1" s="328"/>
      <c r="AB1" s="328"/>
    </row>
    <row r="2" spans="1:28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</row>
    <row r="3" spans="1:28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</row>
    <row r="4" spans="1:28" x14ac:dyDescent="0.25">
      <c r="A4" s="29"/>
      <c r="B4" s="294" t="s">
        <v>0</v>
      </c>
      <c r="C4" s="294"/>
      <c r="D4" s="300" t="s">
        <v>177</v>
      </c>
      <c r="E4" s="324"/>
      <c r="F4" s="324"/>
      <c r="G4" s="29"/>
      <c r="H4" s="29"/>
      <c r="I4" s="29"/>
      <c r="J4" s="29"/>
      <c r="K4" s="29"/>
      <c r="O4" s="19"/>
      <c r="P4" s="280"/>
      <c r="Q4" s="280"/>
      <c r="R4" s="280"/>
      <c r="S4" s="329"/>
      <c r="T4" s="329"/>
      <c r="U4" s="19"/>
      <c r="V4" s="19"/>
      <c r="W4" s="19"/>
      <c r="X4" s="19"/>
      <c r="Y4" s="19"/>
      <c r="Z4" s="20"/>
      <c r="AA4" s="20"/>
      <c r="AB4" s="20"/>
    </row>
    <row r="5" spans="1:28" x14ac:dyDescent="0.25"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7"/>
      <c r="O6" s="195"/>
      <c r="P6" s="283"/>
      <c r="Q6" s="283"/>
      <c r="R6" s="283"/>
      <c r="S6" s="283"/>
      <c r="T6" s="195"/>
      <c r="U6" s="283"/>
      <c r="V6" s="283"/>
      <c r="W6" s="283"/>
      <c r="X6" s="283"/>
      <c r="Y6" s="283"/>
      <c r="Z6" s="283"/>
      <c r="AA6" s="283"/>
      <c r="AB6" s="283"/>
    </row>
    <row r="7" spans="1:28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0"/>
      <c r="O7" s="195"/>
      <c r="P7" s="280"/>
      <c r="Q7" s="280"/>
      <c r="R7" s="280"/>
      <c r="S7" s="280"/>
      <c r="T7" s="190"/>
      <c r="U7" s="280"/>
      <c r="V7" s="280"/>
      <c r="W7" s="195"/>
      <c r="X7" s="195"/>
      <c r="Y7" s="195"/>
      <c r="Z7" s="280"/>
      <c r="AA7" s="280"/>
      <c r="AB7" s="280"/>
    </row>
    <row r="8" spans="1:28" x14ac:dyDescent="0.25">
      <c r="A8" s="243"/>
      <c r="B8" s="284" t="s">
        <v>188</v>
      </c>
      <c r="C8" s="285"/>
      <c r="D8" s="285"/>
      <c r="E8" s="286"/>
      <c r="F8" s="193"/>
      <c r="G8" s="290"/>
      <c r="H8" s="292"/>
      <c r="I8" s="193" t="s">
        <v>9</v>
      </c>
      <c r="J8" s="193"/>
      <c r="K8" s="193"/>
      <c r="L8" s="277" t="s">
        <v>817</v>
      </c>
      <c r="M8" s="277"/>
      <c r="N8" s="290"/>
      <c r="O8" s="21"/>
      <c r="P8" s="282"/>
      <c r="Q8" s="282"/>
      <c r="R8" s="282"/>
      <c r="S8" s="282"/>
      <c r="T8" s="190"/>
      <c r="U8" s="280"/>
      <c r="V8" s="280"/>
      <c r="W8" s="190"/>
      <c r="X8" s="190"/>
      <c r="Y8" s="190"/>
      <c r="Z8" s="280"/>
      <c r="AA8" s="280"/>
      <c r="AB8" s="280"/>
    </row>
    <row r="9" spans="1:28" x14ac:dyDescent="0.25">
      <c r="A9" s="243"/>
      <c r="B9" s="284" t="s">
        <v>183</v>
      </c>
      <c r="C9" s="285"/>
      <c r="D9" s="285"/>
      <c r="E9" s="286"/>
      <c r="F9" s="193"/>
      <c r="G9" s="277"/>
      <c r="H9" s="277"/>
      <c r="I9" s="193" t="s">
        <v>9</v>
      </c>
      <c r="J9" s="193"/>
      <c r="K9" s="193"/>
      <c r="L9" s="277" t="s">
        <v>817</v>
      </c>
      <c r="M9" s="277"/>
      <c r="N9" s="290"/>
      <c r="O9" s="21"/>
      <c r="P9" s="282"/>
      <c r="Q9" s="282"/>
      <c r="R9" s="282"/>
      <c r="S9" s="282"/>
      <c r="T9" s="190"/>
      <c r="U9" s="280"/>
      <c r="V9" s="280"/>
      <c r="W9" s="190"/>
      <c r="X9" s="190"/>
      <c r="Y9" s="190"/>
      <c r="Z9" s="280"/>
      <c r="AA9" s="280"/>
      <c r="AB9" s="280"/>
    </row>
    <row r="10" spans="1:28" x14ac:dyDescent="0.25">
      <c r="A10" s="243"/>
      <c r="B10" s="284" t="s">
        <v>818</v>
      </c>
      <c r="C10" s="285"/>
      <c r="D10" s="285"/>
      <c r="E10" s="286"/>
      <c r="F10" s="193"/>
      <c r="G10" s="290"/>
      <c r="H10" s="292"/>
      <c r="I10" s="193"/>
      <c r="J10" s="193"/>
      <c r="K10" s="193" t="s">
        <v>9</v>
      </c>
      <c r="L10" s="290" t="s">
        <v>817</v>
      </c>
      <c r="M10" s="291"/>
      <c r="N10" s="291"/>
      <c r="O10" s="21"/>
      <c r="P10" s="282"/>
      <c r="Q10" s="282"/>
      <c r="R10" s="282"/>
      <c r="S10" s="282"/>
      <c r="T10" s="190"/>
      <c r="U10" s="280"/>
      <c r="V10" s="280"/>
      <c r="W10" s="190"/>
      <c r="X10" s="190"/>
      <c r="Y10" s="190"/>
      <c r="Z10" s="280"/>
      <c r="AA10" s="280"/>
      <c r="AB10" s="280"/>
    </row>
    <row r="11" spans="1:28" x14ac:dyDescent="0.25">
      <c r="A11" s="243"/>
      <c r="B11" s="284" t="s">
        <v>819</v>
      </c>
      <c r="C11" s="285"/>
      <c r="D11" s="285"/>
      <c r="E11" s="286"/>
      <c r="F11" s="193"/>
      <c r="G11" s="290"/>
      <c r="H11" s="292"/>
      <c r="I11" s="193"/>
      <c r="J11" s="193" t="s">
        <v>9</v>
      </c>
      <c r="K11" s="193"/>
      <c r="L11" s="277" t="s">
        <v>817</v>
      </c>
      <c r="M11" s="277"/>
      <c r="N11" s="290"/>
      <c r="O11" s="21"/>
      <c r="P11" s="282"/>
      <c r="Q11" s="282"/>
      <c r="R11" s="282"/>
      <c r="S11" s="282"/>
      <c r="T11" s="190"/>
      <c r="U11" s="280"/>
      <c r="V11" s="280"/>
      <c r="W11" s="190"/>
      <c r="X11" s="190"/>
      <c r="Y11" s="190"/>
      <c r="Z11" s="280"/>
      <c r="AA11" s="280"/>
      <c r="AB11" s="280"/>
    </row>
    <row r="12" spans="1:28" x14ac:dyDescent="0.25">
      <c r="A12" s="243">
        <v>1814</v>
      </c>
      <c r="B12" s="210" t="s">
        <v>820</v>
      </c>
      <c r="C12" s="211"/>
      <c r="D12" s="211"/>
      <c r="E12" s="212"/>
      <c r="F12" s="193"/>
      <c r="G12" s="203"/>
      <c r="H12" s="205"/>
      <c r="I12" s="193"/>
      <c r="J12" s="193" t="s">
        <v>9</v>
      </c>
      <c r="K12" s="193"/>
      <c r="L12" s="277" t="s">
        <v>817</v>
      </c>
      <c r="M12" s="277"/>
      <c r="N12" s="290"/>
      <c r="O12" s="21"/>
      <c r="P12" s="282"/>
      <c r="Q12" s="282"/>
      <c r="R12" s="282"/>
      <c r="S12" s="282"/>
      <c r="T12" s="190"/>
      <c r="U12" s="280"/>
      <c r="V12" s="280"/>
      <c r="W12" s="190"/>
      <c r="X12" s="190"/>
      <c r="Y12" s="190"/>
      <c r="Z12" s="280"/>
      <c r="AA12" s="280"/>
      <c r="AB12" s="280"/>
    </row>
    <row r="13" spans="1:28" x14ac:dyDescent="0.25">
      <c r="A13" s="243">
        <v>1815</v>
      </c>
      <c r="B13" s="284" t="s">
        <v>820</v>
      </c>
      <c r="C13" s="285"/>
      <c r="D13" s="285"/>
      <c r="E13" s="286"/>
      <c r="F13" s="193"/>
      <c r="G13" s="290"/>
      <c r="H13" s="292"/>
      <c r="I13" s="193"/>
      <c r="J13" s="193" t="s">
        <v>9</v>
      </c>
      <c r="K13" s="193"/>
      <c r="L13" s="277" t="s">
        <v>817</v>
      </c>
      <c r="M13" s="277"/>
      <c r="N13" s="290"/>
      <c r="O13" s="21"/>
      <c r="P13" s="282"/>
      <c r="Q13" s="282"/>
      <c r="R13" s="282"/>
      <c r="S13" s="282"/>
      <c r="T13" s="190"/>
      <c r="U13" s="280"/>
      <c r="V13" s="280"/>
      <c r="W13" s="190"/>
      <c r="X13" s="190"/>
      <c r="Y13" s="190"/>
      <c r="Z13" s="280"/>
      <c r="AA13" s="280"/>
      <c r="AB13" s="280"/>
    </row>
    <row r="14" spans="1:28" x14ac:dyDescent="0.25">
      <c r="A14" s="243">
        <v>440</v>
      </c>
      <c r="B14" s="284" t="s">
        <v>653</v>
      </c>
      <c r="C14" s="285"/>
      <c r="D14" s="285"/>
      <c r="E14" s="286"/>
      <c r="F14" s="193">
        <v>1000</v>
      </c>
      <c r="G14" s="277"/>
      <c r="H14" s="277"/>
      <c r="I14" s="193" t="s">
        <v>9</v>
      </c>
      <c r="J14" s="193"/>
      <c r="K14" s="193"/>
      <c r="L14" s="277"/>
      <c r="M14" s="277"/>
      <c r="N14" s="290"/>
      <c r="O14" s="21"/>
      <c r="P14" s="282"/>
      <c r="Q14" s="282"/>
      <c r="R14" s="282"/>
      <c r="S14" s="282"/>
      <c r="T14" s="190"/>
      <c r="U14" s="280"/>
      <c r="V14" s="280"/>
      <c r="W14" s="190"/>
      <c r="X14" s="190"/>
      <c r="Y14" s="190"/>
      <c r="Z14" s="280"/>
      <c r="AA14" s="280"/>
      <c r="AB14" s="280"/>
    </row>
    <row r="15" spans="1:28" x14ac:dyDescent="0.25">
      <c r="A15" s="243">
        <v>443</v>
      </c>
      <c r="B15" s="284" t="s">
        <v>654</v>
      </c>
      <c r="C15" s="285"/>
      <c r="D15" s="285"/>
      <c r="E15" s="286"/>
      <c r="F15" s="193" t="s">
        <v>655</v>
      </c>
      <c r="G15" s="277" t="s">
        <v>656</v>
      </c>
      <c r="H15" s="277"/>
      <c r="I15" s="193" t="s">
        <v>9</v>
      </c>
      <c r="J15" s="193"/>
      <c r="K15" s="193"/>
      <c r="L15" s="277"/>
      <c r="M15" s="277"/>
      <c r="N15" s="290"/>
      <c r="X15" s="190"/>
      <c r="Y15" s="190"/>
      <c r="Z15" s="280"/>
      <c r="AA15" s="280"/>
      <c r="AB15" s="280"/>
    </row>
    <row r="16" spans="1:28" x14ac:dyDescent="0.25">
      <c r="A16" s="243">
        <v>1900</v>
      </c>
      <c r="B16" s="284" t="s">
        <v>2884</v>
      </c>
      <c r="C16" s="285"/>
      <c r="D16" s="285"/>
      <c r="E16" s="286"/>
      <c r="F16" s="193"/>
      <c r="G16" s="290"/>
      <c r="H16" s="292"/>
      <c r="I16" s="193"/>
      <c r="J16" s="193"/>
      <c r="K16" s="193"/>
      <c r="L16" s="277"/>
      <c r="M16" s="277"/>
      <c r="N16" s="290"/>
      <c r="X16" s="190"/>
      <c r="Y16" s="190"/>
      <c r="Z16" s="280"/>
      <c r="AA16" s="280"/>
      <c r="AB16" s="280"/>
    </row>
    <row r="17" spans="1:28" x14ac:dyDescent="0.25">
      <c r="A17" s="243"/>
      <c r="B17" s="284" t="s">
        <v>979</v>
      </c>
      <c r="C17" s="285"/>
      <c r="D17" s="285"/>
      <c r="E17" s="286"/>
      <c r="F17" s="193"/>
      <c r="G17" s="290"/>
      <c r="H17" s="292"/>
      <c r="I17" s="193"/>
      <c r="J17" s="193" t="s">
        <v>9</v>
      </c>
      <c r="K17" s="193"/>
      <c r="L17" s="277"/>
      <c r="M17" s="277"/>
      <c r="N17" s="290"/>
      <c r="X17" s="190"/>
      <c r="Y17" s="190"/>
      <c r="Z17" s="280"/>
      <c r="AA17" s="280"/>
      <c r="AB17" s="280"/>
    </row>
    <row r="18" spans="1:28" x14ac:dyDescent="0.25">
      <c r="A18" s="243"/>
      <c r="B18" s="284" t="s">
        <v>822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90"/>
      <c r="M18" s="291"/>
      <c r="N18" s="291"/>
      <c r="Y18" s="190"/>
      <c r="Z18" s="280"/>
      <c r="AA18" s="280"/>
      <c r="AB18" s="280"/>
    </row>
    <row r="19" spans="1:28" x14ac:dyDescent="0.25">
      <c r="A19" s="243">
        <v>1402</v>
      </c>
      <c r="B19" s="284" t="s">
        <v>753</v>
      </c>
      <c r="C19" s="285"/>
      <c r="D19" s="285"/>
      <c r="E19" s="286"/>
      <c r="F19" s="193" t="s">
        <v>726</v>
      </c>
      <c r="G19" s="290" t="s">
        <v>759</v>
      </c>
      <c r="H19" s="292"/>
      <c r="I19" s="193" t="s">
        <v>9</v>
      </c>
      <c r="J19" s="193"/>
      <c r="K19" s="193"/>
      <c r="L19" s="290"/>
      <c r="M19" s="291"/>
      <c r="N19" s="291"/>
      <c r="Z19" s="280"/>
      <c r="AA19" s="280"/>
      <c r="AB19" s="280"/>
    </row>
    <row r="20" spans="1:28" x14ac:dyDescent="0.25">
      <c r="A20" s="243">
        <v>3430</v>
      </c>
      <c r="B20" s="284" t="s">
        <v>2884</v>
      </c>
      <c r="C20" s="285"/>
      <c r="D20" s="285"/>
      <c r="E20" s="286"/>
      <c r="F20" s="193"/>
      <c r="G20" s="277"/>
      <c r="H20" s="277"/>
      <c r="I20" s="193"/>
      <c r="J20" s="193" t="s">
        <v>9</v>
      </c>
      <c r="K20" s="193"/>
      <c r="L20" s="290"/>
      <c r="M20" s="291"/>
      <c r="N20" s="291"/>
      <c r="Z20" s="280"/>
      <c r="AA20" s="280"/>
      <c r="AB20" s="280"/>
    </row>
    <row r="21" spans="1:28" x14ac:dyDescent="0.25">
      <c r="A21" s="243"/>
      <c r="B21" s="284" t="s">
        <v>760</v>
      </c>
      <c r="C21" s="285"/>
      <c r="D21" s="285"/>
      <c r="E21" s="286"/>
      <c r="F21" s="193" t="s">
        <v>778</v>
      </c>
      <c r="G21" s="290" t="s">
        <v>784</v>
      </c>
      <c r="H21" s="292"/>
      <c r="I21" s="193" t="s">
        <v>9</v>
      </c>
      <c r="J21" s="193"/>
      <c r="K21" s="193"/>
      <c r="L21" s="290"/>
      <c r="M21" s="291"/>
      <c r="N21" s="291"/>
      <c r="Z21" s="280"/>
      <c r="AA21" s="280"/>
      <c r="AB21" s="280"/>
    </row>
    <row r="22" spans="1:28" x14ac:dyDescent="0.25">
      <c r="A22" s="243"/>
      <c r="B22" s="284" t="s">
        <v>2885</v>
      </c>
      <c r="C22" s="285"/>
      <c r="D22" s="285"/>
      <c r="E22" s="286"/>
      <c r="F22" s="193"/>
      <c r="G22" s="277"/>
      <c r="H22" s="277"/>
      <c r="I22" s="193"/>
      <c r="J22" s="193" t="s">
        <v>9</v>
      </c>
      <c r="K22" s="193"/>
      <c r="L22" s="290"/>
      <c r="M22" s="291"/>
      <c r="N22" s="291"/>
      <c r="Z22" s="280"/>
      <c r="AA22" s="280"/>
      <c r="AB22" s="280"/>
    </row>
    <row r="23" spans="1:28" x14ac:dyDescent="0.25">
      <c r="A23" s="243">
        <v>3407</v>
      </c>
      <c r="B23" s="336" t="s">
        <v>1768</v>
      </c>
      <c r="C23" s="337"/>
      <c r="D23" s="337"/>
      <c r="E23" s="338"/>
      <c r="F23" s="193" t="s">
        <v>1769</v>
      </c>
      <c r="G23" s="277" t="s">
        <v>1770</v>
      </c>
      <c r="H23" s="277"/>
      <c r="I23" s="193" t="s">
        <v>9</v>
      </c>
      <c r="J23" s="193"/>
      <c r="K23" s="193"/>
      <c r="L23" s="290"/>
      <c r="M23" s="291"/>
      <c r="N23" s="291"/>
      <c r="Z23" s="280"/>
      <c r="AA23" s="280"/>
      <c r="AB23" s="280"/>
    </row>
    <row r="24" spans="1:28" x14ac:dyDescent="0.25">
      <c r="A24" s="243"/>
      <c r="B24" s="284" t="s">
        <v>2112</v>
      </c>
      <c r="C24" s="285"/>
      <c r="D24" s="285"/>
      <c r="E24" s="286"/>
      <c r="F24" s="193"/>
      <c r="G24" s="277">
        <v>3559060026</v>
      </c>
      <c r="H24" s="277"/>
      <c r="I24" s="193" t="s">
        <v>9</v>
      </c>
      <c r="J24" s="193"/>
      <c r="K24" s="193"/>
      <c r="L24" s="290" t="s">
        <v>2301</v>
      </c>
      <c r="M24" s="291"/>
      <c r="N24" s="292"/>
      <c r="P24" s="1">
        <v>1</v>
      </c>
      <c r="Z24" s="280"/>
      <c r="AA24" s="280"/>
      <c r="AB24" s="280"/>
    </row>
    <row r="25" spans="1:28" x14ac:dyDescent="0.25">
      <c r="A25" s="243"/>
      <c r="B25" s="210" t="s">
        <v>2302</v>
      </c>
      <c r="C25" s="211"/>
      <c r="D25" s="211"/>
      <c r="E25" s="212"/>
      <c r="F25" s="193"/>
      <c r="G25" s="277"/>
      <c r="H25" s="277"/>
      <c r="I25" s="193" t="s">
        <v>9</v>
      </c>
      <c r="J25" s="193"/>
      <c r="K25" s="193"/>
      <c r="L25" s="290"/>
      <c r="M25" s="291"/>
      <c r="N25" s="291"/>
      <c r="X25" s="190"/>
      <c r="Y25" s="190"/>
      <c r="Z25" s="280"/>
      <c r="AA25" s="280"/>
      <c r="AB25" s="280"/>
    </row>
    <row r="26" spans="1:28" x14ac:dyDescent="0.25">
      <c r="A26" s="243"/>
      <c r="B26" s="210" t="s">
        <v>2243</v>
      </c>
      <c r="C26" s="211"/>
      <c r="D26" s="211"/>
      <c r="E26" s="212"/>
      <c r="F26" s="193"/>
      <c r="G26" s="277"/>
      <c r="H26" s="277"/>
      <c r="I26" s="193" t="s">
        <v>9</v>
      </c>
      <c r="J26" s="193"/>
      <c r="K26" s="193"/>
      <c r="L26" s="290"/>
      <c r="M26" s="291"/>
      <c r="N26" s="291"/>
      <c r="O26" s="21"/>
      <c r="Y26" s="190"/>
      <c r="Z26" s="280"/>
      <c r="AA26" s="280"/>
      <c r="AB26" s="280"/>
    </row>
    <row r="27" spans="1:28" x14ac:dyDescent="0.25">
      <c r="A27" s="243"/>
      <c r="B27" s="210" t="s">
        <v>2304</v>
      </c>
      <c r="C27" s="211"/>
      <c r="D27" s="211"/>
      <c r="E27" s="212"/>
      <c r="F27" s="193"/>
      <c r="G27" s="277"/>
      <c r="H27" s="277"/>
      <c r="I27" s="193" t="s">
        <v>9</v>
      </c>
      <c r="J27" s="193"/>
      <c r="K27" s="193"/>
      <c r="L27" s="290"/>
      <c r="M27" s="291"/>
      <c r="N27" s="291"/>
      <c r="X27" s="190"/>
      <c r="Y27" s="190"/>
      <c r="Z27" s="280"/>
      <c r="AA27" s="280"/>
      <c r="AB27" s="280"/>
    </row>
    <row r="28" spans="1:28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  <c r="X28" s="190"/>
      <c r="Y28" s="190"/>
      <c r="Z28" s="280"/>
      <c r="AA28" s="280"/>
      <c r="AB28" s="280"/>
    </row>
    <row r="29" spans="1:28" x14ac:dyDescent="0.25">
      <c r="A29" s="281" t="s">
        <v>980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</row>
    <row r="30" spans="1:28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  <c r="O30" s="280"/>
      <c r="P30" s="280"/>
      <c r="Q30" s="280"/>
      <c r="R30" s="19"/>
      <c r="S30" s="19"/>
      <c r="T30" s="280"/>
      <c r="U30" s="280"/>
      <c r="V30" s="19"/>
      <c r="W30" s="190"/>
      <c r="X30" s="190"/>
      <c r="Y30" s="190"/>
      <c r="Z30" s="280"/>
      <c r="AA30" s="280"/>
      <c r="AB30" s="280"/>
    </row>
    <row r="31" spans="1:28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21</v>
      </c>
      <c r="M31" s="34"/>
      <c r="N31" s="34"/>
      <c r="O31" s="196"/>
      <c r="Y31" s="190"/>
      <c r="Z31" s="280"/>
      <c r="AA31" s="280"/>
      <c r="AB31" s="280"/>
    </row>
    <row r="32" spans="1:28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  <c r="W32" s="190"/>
      <c r="X32" s="190"/>
      <c r="Y32" s="190"/>
      <c r="Z32" s="19"/>
      <c r="AA32" s="19"/>
      <c r="AB32" s="19"/>
    </row>
    <row r="33" spans="1:28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  <c r="W33" s="190"/>
      <c r="X33" s="190"/>
      <c r="Y33" s="190"/>
      <c r="Z33" s="19"/>
      <c r="AA33" s="19"/>
      <c r="AB33" s="19"/>
    </row>
    <row r="34" spans="1:28" x14ac:dyDescent="0.25">
      <c r="A34" s="280" t="s">
        <v>2883</v>
      </c>
      <c r="B34" s="280"/>
      <c r="C34" s="19"/>
      <c r="D34" s="326" t="s">
        <v>27</v>
      </c>
      <c r="E34" s="326"/>
      <c r="F34" s="19"/>
      <c r="G34" s="280" t="s">
        <v>1127</v>
      </c>
      <c r="H34" s="280"/>
      <c r="I34" s="280"/>
      <c r="J34" s="280"/>
      <c r="K34" s="190"/>
      <c r="L34" s="280" t="s">
        <v>69</v>
      </c>
      <c r="M34" s="280"/>
      <c r="N34" s="280"/>
      <c r="W34" s="190"/>
      <c r="X34" s="190"/>
      <c r="Y34" s="190"/>
      <c r="Z34" s="280"/>
      <c r="AA34" s="280"/>
      <c r="AB34" s="280"/>
    </row>
    <row r="35" spans="1:28" x14ac:dyDescent="0.25">
      <c r="A35" s="19"/>
      <c r="B35" s="19"/>
      <c r="C35" s="19"/>
      <c r="D35" s="19"/>
      <c r="E35" s="19"/>
      <c r="F35" s="19"/>
      <c r="G35" s="19"/>
      <c r="H35" s="19"/>
      <c r="I35" s="190"/>
      <c r="J35" s="190"/>
      <c r="K35" s="190"/>
      <c r="L35" s="280"/>
      <c r="M35" s="280"/>
      <c r="N35" s="280"/>
      <c r="O35" s="280"/>
      <c r="P35" s="280"/>
      <c r="Q35" s="280"/>
      <c r="R35" s="19"/>
      <c r="S35" s="280"/>
      <c r="T35" s="280"/>
      <c r="U35" s="280"/>
      <c r="V35" s="19"/>
      <c r="W35" s="190"/>
      <c r="X35" s="190"/>
      <c r="Y35" s="190"/>
      <c r="Z35" s="280"/>
      <c r="AA35" s="280"/>
      <c r="AB35" s="280"/>
    </row>
    <row r="36" spans="1:28" x14ac:dyDescent="0.25">
      <c r="A36" s="143"/>
      <c r="B36" s="143"/>
      <c r="C36" s="19"/>
      <c r="D36" s="143"/>
      <c r="E36" s="143"/>
      <c r="F36" s="19"/>
      <c r="G36" s="300"/>
      <c r="H36" s="300"/>
      <c r="I36" s="300"/>
      <c r="J36" s="300"/>
      <c r="K36" s="190"/>
      <c r="L36" s="300"/>
      <c r="M36" s="300"/>
      <c r="N36" s="300"/>
      <c r="O36" s="280"/>
      <c r="P36" s="280"/>
      <c r="Q36" s="280"/>
      <c r="R36" s="19"/>
      <c r="S36" s="280"/>
      <c r="T36" s="280"/>
      <c r="U36" s="280"/>
      <c r="V36" s="19"/>
      <c r="W36" s="190"/>
      <c r="X36" s="190"/>
      <c r="Y36" s="190"/>
      <c r="Z36" s="280"/>
      <c r="AA36" s="280"/>
      <c r="AB36" s="280"/>
    </row>
    <row r="37" spans="1:28" x14ac:dyDescent="0.25">
      <c r="A37" s="354" t="s">
        <v>3451</v>
      </c>
      <c r="B37" s="354"/>
      <c r="C37" s="34"/>
      <c r="D37" s="435"/>
      <c r="E37" s="435"/>
      <c r="F37" s="34"/>
      <c r="G37" s="297" t="s">
        <v>3453</v>
      </c>
      <c r="H37" s="297"/>
      <c r="I37" s="297"/>
      <c r="J37" s="297"/>
      <c r="K37" s="190"/>
      <c r="L37" s="283" t="s">
        <v>3584</v>
      </c>
      <c r="M37" s="283"/>
      <c r="N37" s="283"/>
      <c r="O37" s="283"/>
      <c r="P37" s="283"/>
      <c r="Q37" s="283"/>
      <c r="R37" s="19"/>
      <c r="S37" s="283"/>
      <c r="T37" s="283"/>
      <c r="U37" s="283"/>
      <c r="V37" s="19"/>
      <c r="W37" s="190"/>
      <c r="X37" s="190"/>
      <c r="Y37" s="190"/>
      <c r="Z37" s="283"/>
      <c r="AA37" s="283"/>
      <c r="AB37" s="283"/>
    </row>
    <row r="38" spans="1:28" x14ac:dyDescent="0.25">
      <c r="A38" s="1" t="s">
        <v>3455</v>
      </c>
    </row>
    <row r="40" spans="1:28" x14ac:dyDescent="0.25">
      <c r="A40" s="19"/>
      <c r="B40" s="19"/>
      <c r="C40" s="19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28" x14ac:dyDescent="0.25">
      <c r="A41" s="19"/>
      <c r="B41" s="19"/>
      <c r="C41" s="19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28" x14ac:dyDescent="0.25">
      <c r="A42" s="19"/>
      <c r="B42" s="19"/>
      <c r="C42" s="19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28" x14ac:dyDescent="0.25">
      <c r="A43" s="19"/>
      <c r="B43" s="19"/>
      <c r="C43" s="19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28" x14ac:dyDescent="0.25">
      <c r="A44" s="19"/>
      <c r="B44" s="19"/>
      <c r="C44" s="19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28" x14ac:dyDescent="0.25">
      <c r="A45" s="19"/>
      <c r="B45" s="19"/>
      <c r="C45" s="19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28" x14ac:dyDescent="0.25">
      <c r="A46" s="19"/>
      <c r="B46" s="19"/>
      <c r="C46" s="19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28" x14ac:dyDescent="0.25">
      <c r="A47" s="19"/>
      <c r="B47" s="19"/>
      <c r="C47" s="19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28" x14ac:dyDescent="0.25">
      <c r="A48" s="19"/>
      <c r="B48" s="19"/>
      <c r="C48" s="19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28" x14ac:dyDescent="0.25">
      <c r="A49" s="19"/>
      <c r="B49" s="19"/>
      <c r="C49" s="19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28" x14ac:dyDescent="0.25">
      <c r="A50" s="19"/>
      <c r="B50" s="19"/>
      <c r="C50" s="19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28" x14ac:dyDescent="0.25">
      <c r="A51" s="19"/>
      <c r="B51" s="19"/>
      <c r="C51" s="19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28" x14ac:dyDescent="0.25">
      <c r="A52" s="19"/>
      <c r="B52" s="19"/>
      <c r="C52" s="19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28" ht="15.75" x14ac:dyDescent="0.25">
      <c r="A53" s="293" t="s">
        <v>688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28" ht="15.75" x14ac:dyDescent="0.25">
      <c r="A54" s="293" t="s">
        <v>3316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328"/>
      <c r="P54" s="328"/>
      <c r="Q54" s="328"/>
      <c r="R54" s="328"/>
      <c r="S54" s="328"/>
      <c r="T54" s="328"/>
      <c r="U54" s="328"/>
      <c r="V54" s="328"/>
      <c r="W54" s="328"/>
      <c r="X54" s="328"/>
      <c r="Y54" s="328"/>
      <c r="Z54" s="328"/>
      <c r="AA54" s="328"/>
      <c r="AB54" s="328"/>
    </row>
    <row r="55" spans="1:28" x14ac:dyDescent="0.25">
      <c r="A55" s="294" t="s">
        <v>3282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</row>
    <row r="56" spans="1:28" x14ac:dyDescent="0.25">
      <c r="A56" s="29"/>
      <c r="B56" s="294" t="s">
        <v>0</v>
      </c>
      <c r="C56" s="294"/>
      <c r="D56" s="300" t="s">
        <v>177</v>
      </c>
      <c r="E56" s="324"/>
      <c r="F56" s="324"/>
      <c r="G56" s="29"/>
      <c r="H56" s="29"/>
      <c r="I56" s="29"/>
      <c r="J56" s="29"/>
      <c r="K56" s="29"/>
      <c r="O56" s="19"/>
      <c r="P56" s="280"/>
      <c r="Q56" s="280"/>
      <c r="R56" s="280"/>
      <c r="S56" s="329"/>
      <c r="T56" s="329"/>
      <c r="U56" s="19"/>
      <c r="V56" s="19"/>
      <c r="W56" s="19"/>
      <c r="X56" s="19"/>
      <c r="Y56" s="19"/>
      <c r="Z56" s="20"/>
      <c r="AA56" s="20"/>
      <c r="AB56" s="20"/>
    </row>
    <row r="57" spans="1:28" x14ac:dyDescent="0.25"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78" t="s">
        <v>4</v>
      </c>
      <c r="J58" s="278"/>
      <c r="K58" s="278"/>
      <c r="L58" s="296" t="s">
        <v>5</v>
      </c>
      <c r="M58" s="297"/>
      <c r="N58" s="298"/>
      <c r="O58" s="195"/>
      <c r="P58" s="283"/>
      <c r="Q58" s="283"/>
      <c r="R58" s="283"/>
      <c r="S58" s="283"/>
      <c r="T58" s="195"/>
      <c r="U58" s="283"/>
      <c r="V58" s="283"/>
      <c r="W58" s="283"/>
      <c r="X58" s="283"/>
      <c r="Y58" s="283"/>
      <c r="Z58" s="283"/>
      <c r="AA58" s="283"/>
      <c r="AB58" s="283"/>
    </row>
    <row r="59" spans="1:28" x14ac:dyDescent="0.25">
      <c r="A59" s="132" t="s">
        <v>67</v>
      </c>
      <c r="B59" s="299"/>
      <c r="C59" s="300"/>
      <c r="D59" s="300"/>
      <c r="E59" s="300"/>
      <c r="F59" s="259"/>
      <c r="G59" s="300"/>
      <c r="H59" s="301"/>
      <c r="I59" s="198" t="s">
        <v>6</v>
      </c>
      <c r="J59" s="198" t="s">
        <v>7</v>
      </c>
      <c r="K59" s="198" t="s">
        <v>8</v>
      </c>
      <c r="L59" s="299"/>
      <c r="M59" s="300"/>
      <c r="N59" s="301"/>
      <c r="O59" s="195"/>
      <c r="P59" s="280"/>
      <c r="Q59" s="280"/>
      <c r="R59" s="280"/>
      <c r="S59" s="280"/>
      <c r="T59" s="190"/>
      <c r="U59" s="280"/>
      <c r="V59" s="280"/>
      <c r="W59" s="195"/>
      <c r="X59" s="195"/>
      <c r="Y59" s="195"/>
      <c r="Z59" s="280"/>
      <c r="AA59" s="280"/>
      <c r="AB59" s="280"/>
    </row>
    <row r="60" spans="1:28" x14ac:dyDescent="0.25">
      <c r="A60" s="121">
        <v>4486</v>
      </c>
      <c r="B60" s="308" t="s">
        <v>2597</v>
      </c>
      <c r="C60" s="309"/>
      <c r="D60" s="309"/>
      <c r="E60" s="310"/>
      <c r="F60" s="202" t="s">
        <v>2595</v>
      </c>
      <c r="G60" s="417" t="s">
        <v>2596</v>
      </c>
      <c r="H60" s="418"/>
      <c r="I60" s="202" t="s">
        <v>9</v>
      </c>
      <c r="J60" s="193"/>
      <c r="K60" s="193"/>
      <c r="L60" s="290"/>
      <c r="M60" s="291"/>
      <c r="N60" s="292"/>
      <c r="O60" s="21"/>
      <c r="P60" s="282"/>
      <c r="Q60" s="282"/>
      <c r="R60" s="282"/>
      <c r="S60" s="282"/>
      <c r="T60" s="190"/>
      <c r="U60" s="280"/>
      <c r="V60" s="280"/>
      <c r="W60" s="190"/>
      <c r="X60" s="190"/>
      <c r="Y60" s="190"/>
      <c r="Z60" s="280"/>
      <c r="AA60" s="280"/>
      <c r="AB60" s="280"/>
    </row>
    <row r="61" spans="1:28" x14ac:dyDescent="0.25">
      <c r="A61" s="121">
        <v>4527</v>
      </c>
      <c r="B61" s="308" t="s">
        <v>2635</v>
      </c>
      <c r="C61" s="309"/>
      <c r="D61" s="309"/>
      <c r="E61" s="310"/>
      <c r="F61" s="217" t="s">
        <v>2636</v>
      </c>
      <c r="G61" s="307" t="s">
        <v>2637</v>
      </c>
      <c r="H61" s="307"/>
      <c r="I61" s="202" t="s">
        <v>9</v>
      </c>
      <c r="J61" s="193"/>
      <c r="K61" s="193"/>
      <c r="L61" s="290"/>
      <c r="M61" s="291"/>
      <c r="N61" s="292"/>
      <c r="O61" s="21"/>
      <c r="P61" s="282"/>
      <c r="Q61" s="282"/>
      <c r="R61" s="282"/>
      <c r="S61" s="282"/>
      <c r="T61" s="190"/>
      <c r="U61" s="280"/>
      <c r="V61" s="280"/>
      <c r="W61" s="190"/>
      <c r="X61" s="190"/>
      <c r="Y61" s="190"/>
      <c r="Z61" s="280"/>
      <c r="AA61" s="280"/>
      <c r="AB61" s="280"/>
    </row>
    <row r="62" spans="1:28" x14ac:dyDescent="0.25">
      <c r="A62" s="243">
        <v>2973</v>
      </c>
      <c r="B62" s="284" t="s">
        <v>2768</v>
      </c>
      <c r="C62" s="285"/>
      <c r="D62" s="285"/>
      <c r="E62" s="286"/>
      <c r="F62" s="193"/>
      <c r="G62" s="277"/>
      <c r="H62" s="277"/>
      <c r="I62" s="193"/>
      <c r="J62" s="193" t="s">
        <v>9</v>
      </c>
      <c r="K62" s="193"/>
      <c r="L62" s="290"/>
      <c r="M62" s="291"/>
      <c r="N62" s="292"/>
      <c r="O62" s="21"/>
      <c r="P62" s="282"/>
      <c r="Q62" s="282"/>
      <c r="R62" s="282"/>
      <c r="S62" s="282"/>
      <c r="T62" s="190"/>
      <c r="U62" s="280"/>
      <c r="V62" s="280"/>
      <c r="W62" s="190"/>
      <c r="X62" s="190"/>
      <c r="Y62" s="190"/>
      <c r="Z62" s="280"/>
      <c r="AA62" s="280"/>
      <c r="AB62" s="280"/>
    </row>
    <row r="63" spans="1:28" x14ac:dyDescent="0.25">
      <c r="A63" s="243"/>
      <c r="B63" s="284" t="s">
        <v>2768</v>
      </c>
      <c r="C63" s="285"/>
      <c r="D63" s="285"/>
      <c r="E63" s="286"/>
      <c r="F63" s="193"/>
      <c r="G63" s="290"/>
      <c r="H63" s="292"/>
      <c r="I63" s="193" t="s">
        <v>9</v>
      </c>
      <c r="J63" s="193"/>
      <c r="K63" s="193"/>
      <c r="L63" s="290"/>
      <c r="M63" s="291"/>
      <c r="N63" s="292"/>
      <c r="O63" s="21"/>
      <c r="P63" s="282"/>
      <c r="Q63" s="282"/>
      <c r="R63" s="282"/>
      <c r="S63" s="282"/>
      <c r="T63" s="190"/>
      <c r="U63" s="280"/>
      <c r="V63" s="280"/>
      <c r="W63" s="190"/>
      <c r="X63" s="190"/>
      <c r="Y63" s="190"/>
      <c r="Z63" s="280"/>
      <c r="AA63" s="280"/>
      <c r="AB63" s="280"/>
    </row>
    <row r="64" spans="1:28" x14ac:dyDescent="0.25">
      <c r="A64" s="243"/>
      <c r="B64" s="284" t="s">
        <v>2886</v>
      </c>
      <c r="C64" s="285"/>
      <c r="D64" s="285"/>
      <c r="E64" s="286"/>
      <c r="F64" s="193"/>
      <c r="G64" s="290"/>
      <c r="H64" s="292"/>
      <c r="I64" s="193"/>
      <c r="J64" s="193" t="s">
        <v>9</v>
      </c>
      <c r="K64" s="193"/>
      <c r="L64" s="290"/>
      <c r="M64" s="291"/>
      <c r="N64" s="292"/>
      <c r="O64" s="21"/>
      <c r="P64" s="282"/>
      <c r="Q64" s="282"/>
      <c r="R64" s="282"/>
      <c r="S64" s="282"/>
      <c r="T64" s="190"/>
      <c r="U64" s="280"/>
      <c r="V64" s="280"/>
      <c r="W64" s="190"/>
      <c r="X64" s="190"/>
      <c r="Y64" s="190"/>
      <c r="Z64" s="280"/>
      <c r="AA64" s="280"/>
      <c r="AB64" s="280"/>
    </row>
    <row r="65" spans="1:28" x14ac:dyDescent="0.25">
      <c r="A65" s="243"/>
      <c r="B65" s="284" t="s">
        <v>2887</v>
      </c>
      <c r="C65" s="285"/>
      <c r="D65" s="285"/>
      <c r="E65" s="286"/>
      <c r="F65" s="193"/>
      <c r="G65" s="277"/>
      <c r="H65" s="277"/>
      <c r="I65" s="193"/>
      <c r="J65" s="193"/>
      <c r="K65" s="193"/>
      <c r="L65" s="290"/>
      <c r="M65" s="291"/>
      <c r="N65" s="292"/>
      <c r="O65" s="21"/>
      <c r="P65" s="282"/>
      <c r="Q65" s="282"/>
      <c r="R65" s="282"/>
      <c r="S65" s="282"/>
      <c r="T65" s="190"/>
      <c r="U65" s="280"/>
      <c r="V65" s="280"/>
      <c r="W65" s="190"/>
      <c r="X65" s="190"/>
      <c r="Y65" s="190"/>
      <c r="Z65" s="280"/>
      <c r="AA65" s="280"/>
      <c r="AB65" s="280"/>
    </row>
    <row r="66" spans="1:28" x14ac:dyDescent="0.25">
      <c r="A66" s="243">
        <v>1810</v>
      </c>
      <c r="B66" s="284" t="s">
        <v>978</v>
      </c>
      <c r="C66" s="285"/>
      <c r="D66" s="285"/>
      <c r="E66" s="286"/>
      <c r="F66" s="193"/>
      <c r="G66" s="290"/>
      <c r="H66" s="292"/>
      <c r="I66" s="193" t="s">
        <v>9</v>
      </c>
      <c r="J66" s="215"/>
      <c r="K66" s="215"/>
      <c r="L66" s="353"/>
      <c r="M66" s="342"/>
      <c r="N66" s="343"/>
      <c r="O66" s="21"/>
      <c r="P66" s="282"/>
      <c r="Q66" s="282"/>
      <c r="R66" s="282"/>
      <c r="S66" s="282"/>
      <c r="T66" s="190"/>
      <c r="U66" s="280"/>
      <c r="V66" s="280"/>
      <c r="W66" s="190"/>
      <c r="X66" s="190"/>
      <c r="Y66" s="190"/>
      <c r="Z66" s="280"/>
      <c r="AA66" s="280"/>
      <c r="AB66" s="280"/>
    </row>
    <row r="67" spans="1:28" x14ac:dyDescent="0.25">
      <c r="A67" s="243">
        <v>104</v>
      </c>
      <c r="B67" s="284" t="s">
        <v>160</v>
      </c>
      <c r="C67" s="285"/>
      <c r="D67" s="285"/>
      <c r="E67" s="286"/>
      <c r="F67" s="193" t="s">
        <v>162</v>
      </c>
      <c r="G67" s="290" t="s">
        <v>181</v>
      </c>
      <c r="H67" s="292"/>
      <c r="I67" s="193"/>
      <c r="J67" s="193" t="s">
        <v>9</v>
      </c>
      <c r="K67" s="193"/>
      <c r="L67" s="290"/>
      <c r="M67" s="291"/>
      <c r="N67" s="292"/>
      <c r="O67" s="21"/>
      <c r="P67" s="282"/>
      <c r="Q67" s="282"/>
      <c r="R67" s="282"/>
      <c r="S67" s="282"/>
      <c r="T67" s="190"/>
      <c r="U67" s="280"/>
      <c r="V67" s="280"/>
      <c r="W67" s="190"/>
      <c r="X67" s="190"/>
      <c r="Y67" s="190"/>
      <c r="Z67" s="280"/>
      <c r="AA67" s="280"/>
      <c r="AB67" s="280"/>
    </row>
    <row r="68" spans="1:28" x14ac:dyDescent="0.25">
      <c r="A68" s="243">
        <v>1805</v>
      </c>
      <c r="B68" s="210" t="s">
        <v>821</v>
      </c>
      <c r="C68" s="211"/>
      <c r="D68" s="211"/>
      <c r="E68" s="212"/>
      <c r="F68" s="193"/>
      <c r="G68" s="290"/>
      <c r="H68" s="292"/>
      <c r="I68" s="193" t="s">
        <v>9</v>
      </c>
      <c r="J68" s="193"/>
      <c r="K68" s="193"/>
      <c r="L68" s="290"/>
      <c r="M68" s="291"/>
      <c r="N68" s="292"/>
      <c r="O68" s="21"/>
      <c r="P68" s="282"/>
      <c r="Q68" s="282"/>
      <c r="R68" s="282"/>
      <c r="S68" s="282"/>
      <c r="T68" s="190"/>
      <c r="U68" s="280"/>
      <c r="V68" s="280"/>
      <c r="W68" s="190"/>
      <c r="X68" s="190"/>
      <c r="Y68" s="190"/>
      <c r="Z68" s="280"/>
      <c r="AA68" s="280"/>
      <c r="AB68" s="280"/>
    </row>
    <row r="69" spans="1:28" x14ac:dyDescent="0.25">
      <c r="A69" s="243">
        <v>3712</v>
      </c>
      <c r="B69" s="210" t="s">
        <v>823</v>
      </c>
      <c r="C69" s="211"/>
      <c r="D69" s="211"/>
      <c r="E69" s="212"/>
      <c r="F69" s="193"/>
      <c r="G69" s="290"/>
      <c r="H69" s="292"/>
      <c r="I69" s="193" t="s">
        <v>9</v>
      </c>
      <c r="J69" s="193"/>
      <c r="K69" s="193"/>
      <c r="L69" s="290"/>
      <c r="M69" s="291"/>
      <c r="N69" s="292"/>
      <c r="O69" s="21"/>
      <c r="P69" s="282"/>
      <c r="Q69" s="282"/>
      <c r="R69" s="282"/>
      <c r="S69" s="282"/>
      <c r="T69" s="190"/>
      <c r="U69" s="280"/>
      <c r="V69" s="280"/>
      <c r="W69" s="190"/>
      <c r="X69" s="190"/>
      <c r="Y69" s="190"/>
      <c r="Z69" s="280"/>
      <c r="AA69" s="280"/>
      <c r="AB69" s="280"/>
    </row>
    <row r="70" spans="1:28" x14ac:dyDescent="0.25">
      <c r="A70" s="243">
        <v>3713</v>
      </c>
      <c r="B70" s="210" t="s">
        <v>976</v>
      </c>
      <c r="C70" s="211"/>
      <c r="D70" s="211"/>
      <c r="E70" s="212"/>
      <c r="F70" s="193"/>
      <c r="G70" s="290"/>
      <c r="H70" s="292"/>
      <c r="I70" s="193" t="s">
        <v>9</v>
      </c>
      <c r="J70" s="193"/>
      <c r="K70" s="193"/>
      <c r="L70" s="290"/>
      <c r="M70" s="291"/>
      <c r="N70" s="292"/>
      <c r="O70" s="21"/>
      <c r="P70" s="282"/>
      <c r="Q70" s="282"/>
      <c r="R70" s="282"/>
      <c r="S70" s="282"/>
      <c r="T70" s="190"/>
      <c r="U70" s="280"/>
      <c r="V70" s="280"/>
      <c r="W70" s="190"/>
      <c r="X70" s="190"/>
      <c r="Y70" s="190"/>
      <c r="Z70" s="280"/>
      <c r="AA70" s="280"/>
      <c r="AB70" s="280"/>
    </row>
    <row r="71" spans="1:28" x14ac:dyDescent="0.25">
      <c r="A71" s="243">
        <v>3714</v>
      </c>
      <c r="B71" s="210" t="s">
        <v>976</v>
      </c>
      <c r="C71" s="211"/>
      <c r="D71" s="211"/>
      <c r="E71" s="212"/>
      <c r="F71" s="193"/>
      <c r="G71" s="290"/>
      <c r="H71" s="292"/>
      <c r="I71" s="193" t="s">
        <v>9</v>
      </c>
      <c r="J71" s="193"/>
      <c r="K71" s="193"/>
      <c r="L71" s="290"/>
      <c r="M71" s="291"/>
      <c r="N71" s="292"/>
      <c r="O71" s="21"/>
      <c r="P71" s="282"/>
      <c r="Q71" s="282"/>
      <c r="R71" s="282"/>
      <c r="S71" s="282"/>
      <c r="T71" s="190"/>
      <c r="U71" s="280"/>
      <c r="V71" s="280"/>
      <c r="W71" s="190"/>
      <c r="X71" s="190"/>
      <c r="Y71" s="190"/>
      <c r="Z71" s="280"/>
      <c r="AA71" s="280"/>
      <c r="AB71" s="280"/>
    </row>
    <row r="72" spans="1:28" x14ac:dyDescent="0.25">
      <c r="A72" s="243">
        <v>3541</v>
      </c>
      <c r="B72" s="284" t="s">
        <v>1884</v>
      </c>
      <c r="C72" s="285"/>
      <c r="D72" s="285"/>
      <c r="E72" s="286"/>
      <c r="F72" s="193"/>
      <c r="G72" s="277"/>
      <c r="H72" s="277"/>
      <c r="I72" s="193" t="s">
        <v>9</v>
      </c>
      <c r="J72" s="193"/>
      <c r="K72" s="193"/>
      <c r="L72" s="290"/>
      <c r="M72" s="291"/>
      <c r="N72" s="292"/>
      <c r="O72" s="21"/>
      <c r="P72" s="282"/>
      <c r="Q72" s="282"/>
      <c r="R72" s="282"/>
      <c r="S72" s="282"/>
      <c r="T72" s="190"/>
      <c r="U72" s="280"/>
      <c r="V72" s="280"/>
      <c r="W72" s="190"/>
      <c r="X72" s="190"/>
      <c r="Y72" s="190"/>
      <c r="Z72" s="280"/>
      <c r="AA72" s="280"/>
      <c r="AB72" s="280"/>
    </row>
    <row r="73" spans="1:28" x14ac:dyDescent="0.25">
      <c r="A73" s="243">
        <v>1812</v>
      </c>
      <c r="B73" s="210" t="s">
        <v>2146</v>
      </c>
      <c r="C73" s="211"/>
      <c r="D73" s="211"/>
      <c r="E73" s="212"/>
      <c r="F73" s="193"/>
      <c r="G73" s="277"/>
      <c r="H73" s="277"/>
      <c r="I73" s="193" t="s">
        <v>9</v>
      </c>
      <c r="J73" s="193"/>
      <c r="K73" s="193"/>
      <c r="L73" s="290" t="s">
        <v>2755</v>
      </c>
      <c r="M73" s="291"/>
      <c r="N73" s="292"/>
      <c r="O73" s="21"/>
      <c r="P73" s="282"/>
      <c r="Q73" s="282"/>
      <c r="R73" s="282"/>
      <c r="S73" s="282"/>
      <c r="T73" s="190"/>
      <c r="U73" s="280"/>
      <c r="V73" s="280"/>
      <c r="W73" s="190"/>
      <c r="X73" s="190"/>
      <c r="Y73" s="190"/>
      <c r="Z73" s="280"/>
      <c r="AA73" s="280"/>
      <c r="AB73" s="280"/>
    </row>
    <row r="74" spans="1:28" x14ac:dyDescent="0.25">
      <c r="A74" s="243">
        <v>2970</v>
      </c>
      <c r="B74" s="210" t="s">
        <v>2303</v>
      </c>
      <c r="C74" s="211"/>
      <c r="D74" s="211"/>
      <c r="E74" s="212"/>
      <c r="F74" s="193"/>
      <c r="G74" s="277"/>
      <c r="H74" s="277"/>
      <c r="I74" s="193"/>
      <c r="J74" s="193" t="s">
        <v>9</v>
      </c>
      <c r="K74" s="193"/>
      <c r="L74" s="290" t="s">
        <v>2755</v>
      </c>
      <c r="M74" s="291"/>
      <c r="N74" s="292"/>
      <c r="O74" s="21"/>
      <c r="P74" s="282"/>
      <c r="Q74" s="282"/>
      <c r="R74" s="282"/>
      <c r="S74" s="282"/>
      <c r="T74" s="190"/>
      <c r="U74" s="280"/>
      <c r="V74" s="280"/>
      <c r="W74" s="190"/>
      <c r="X74" s="190"/>
      <c r="Y74" s="190"/>
      <c r="Z74" s="280"/>
      <c r="AA74" s="280"/>
      <c r="AB74" s="280"/>
    </row>
    <row r="75" spans="1:28" x14ac:dyDescent="0.25">
      <c r="A75" s="243"/>
      <c r="B75" s="210" t="s">
        <v>2307</v>
      </c>
      <c r="C75" s="211"/>
      <c r="D75" s="211"/>
      <c r="E75" s="212"/>
      <c r="F75" s="193" t="s">
        <v>2305</v>
      </c>
      <c r="G75" s="277" t="s">
        <v>2306</v>
      </c>
      <c r="H75" s="277"/>
      <c r="I75" s="193" t="s">
        <v>9</v>
      </c>
      <c r="J75" s="193"/>
      <c r="K75" s="193"/>
      <c r="L75" s="290" t="s">
        <v>2755</v>
      </c>
      <c r="M75" s="291"/>
      <c r="N75" s="292"/>
      <c r="O75" s="21"/>
      <c r="P75" s="282"/>
      <c r="Q75" s="282"/>
      <c r="R75" s="282"/>
      <c r="S75" s="282"/>
      <c r="T75" s="190"/>
      <c r="U75" s="280"/>
      <c r="V75" s="280"/>
      <c r="W75" s="190"/>
      <c r="X75" s="190"/>
      <c r="Y75" s="190"/>
      <c r="Z75" s="280"/>
      <c r="AA75" s="280"/>
      <c r="AB75" s="280"/>
    </row>
    <row r="76" spans="1:28" x14ac:dyDescent="0.25">
      <c r="A76" s="243">
        <v>1595</v>
      </c>
      <c r="B76" s="210" t="s">
        <v>2308</v>
      </c>
      <c r="C76" s="211"/>
      <c r="D76" s="211"/>
      <c r="E76" s="212"/>
      <c r="F76" s="193"/>
      <c r="G76" s="277"/>
      <c r="H76" s="277"/>
      <c r="I76" s="193" t="s">
        <v>9</v>
      </c>
      <c r="J76" s="193"/>
      <c r="K76" s="193"/>
      <c r="L76" s="290" t="s">
        <v>2755</v>
      </c>
      <c r="M76" s="291"/>
      <c r="N76" s="292"/>
      <c r="O76" s="21"/>
      <c r="P76" s="282"/>
      <c r="Q76" s="282"/>
      <c r="R76" s="282"/>
      <c r="S76" s="282"/>
      <c r="T76" s="190"/>
      <c r="U76" s="280"/>
      <c r="V76" s="280"/>
      <c r="W76" s="190"/>
      <c r="X76" s="190"/>
      <c r="Y76" s="190"/>
      <c r="Z76" s="280"/>
      <c r="AA76" s="280"/>
      <c r="AB76" s="280"/>
    </row>
    <row r="77" spans="1:28" x14ac:dyDescent="0.25">
      <c r="A77" s="243">
        <v>1811</v>
      </c>
      <c r="B77" s="284" t="s">
        <v>977</v>
      </c>
      <c r="C77" s="285"/>
      <c r="D77" s="285"/>
      <c r="E77" s="286"/>
      <c r="F77" s="193"/>
      <c r="G77" s="290"/>
      <c r="H77" s="292"/>
      <c r="I77" s="193"/>
      <c r="J77" s="193"/>
      <c r="K77" s="193" t="s">
        <v>9</v>
      </c>
      <c r="L77" s="290" t="s">
        <v>2755</v>
      </c>
      <c r="M77" s="291"/>
      <c r="N77" s="292"/>
      <c r="O77" s="21"/>
      <c r="P77" s="282"/>
      <c r="Q77" s="282"/>
      <c r="R77" s="282"/>
      <c r="S77" s="282"/>
      <c r="T77" s="190"/>
      <c r="U77" s="280"/>
      <c r="V77" s="280"/>
      <c r="W77" s="190"/>
      <c r="X77" s="190"/>
      <c r="Y77" s="190"/>
      <c r="Z77" s="280"/>
      <c r="AA77" s="280"/>
      <c r="AB77" s="280"/>
    </row>
    <row r="78" spans="1:28" x14ac:dyDescent="0.25">
      <c r="A78" s="243">
        <v>1801</v>
      </c>
      <c r="B78" s="284" t="s">
        <v>824</v>
      </c>
      <c r="C78" s="285"/>
      <c r="D78" s="285"/>
      <c r="E78" s="286"/>
      <c r="F78" s="193"/>
      <c r="G78" s="277"/>
      <c r="H78" s="277"/>
      <c r="I78" s="193" t="s">
        <v>9</v>
      </c>
      <c r="J78" s="193"/>
      <c r="K78" s="193"/>
      <c r="L78" s="290" t="s">
        <v>2755</v>
      </c>
      <c r="M78" s="291"/>
      <c r="N78" s="292"/>
      <c r="O78" s="21"/>
      <c r="P78" s="282"/>
      <c r="Q78" s="282"/>
      <c r="R78" s="282"/>
      <c r="S78" s="282"/>
      <c r="T78" s="190"/>
      <c r="U78" s="280"/>
      <c r="V78" s="280"/>
      <c r="W78" s="190"/>
      <c r="X78" s="190"/>
      <c r="Y78" s="190"/>
      <c r="Z78" s="280"/>
      <c r="AA78" s="280"/>
      <c r="AB78" s="280"/>
    </row>
    <row r="79" spans="1:28" x14ac:dyDescent="0.25">
      <c r="A79" s="243">
        <v>1482</v>
      </c>
      <c r="B79" s="276" t="s">
        <v>1275</v>
      </c>
      <c r="C79" s="276"/>
      <c r="D79" s="276"/>
      <c r="E79" s="276"/>
      <c r="F79" s="193" t="s">
        <v>775</v>
      </c>
      <c r="G79" s="277" t="s">
        <v>1276</v>
      </c>
      <c r="H79" s="277"/>
      <c r="I79" s="193" t="s">
        <v>9</v>
      </c>
      <c r="J79" s="193"/>
      <c r="K79" s="193"/>
      <c r="L79" s="290" t="s">
        <v>2755</v>
      </c>
      <c r="M79" s="291"/>
      <c r="N79" s="292"/>
      <c r="O79" s="21"/>
      <c r="P79" s="282"/>
      <c r="Q79" s="282"/>
      <c r="R79" s="282"/>
      <c r="S79" s="282"/>
      <c r="T79" s="190"/>
      <c r="U79" s="280"/>
      <c r="V79" s="280"/>
      <c r="W79" s="190"/>
      <c r="X79" s="190"/>
      <c r="Y79" s="190"/>
      <c r="Z79" s="280"/>
      <c r="AA79" s="280"/>
      <c r="AB79" s="280"/>
    </row>
    <row r="80" spans="1:28" x14ac:dyDescent="0.25">
      <c r="A80" s="304" t="s">
        <v>64</v>
      </c>
      <c r="B80" s="304"/>
      <c r="C80" s="304"/>
      <c r="D80" s="304"/>
      <c r="E80" s="133"/>
      <c r="F80" s="190"/>
      <c r="G80" s="280"/>
      <c r="H80" s="280"/>
      <c r="I80" s="190"/>
      <c r="J80" s="190"/>
      <c r="K80" s="190"/>
      <c r="L80" s="280"/>
      <c r="M80" s="280"/>
      <c r="N80" s="280"/>
      <c r="O80" s="323"/>
      <c r="P80" s="323"/>
      <c r="Q80" s="323"/>
      <c r="R80" s="323"/>
      <c r="S80" s="19"/>
      <c r="T80" s="190"/>
      <c r="U80" s="280"/>
      <c r="V80" s="280"/>
      <c r="W80" s="190"/>
      <c r="X80" s="190"/>
      <c r="Y80" s="190"/>
      <c r="Z80" s="280"/>
      <c r="AA80" s="280"/>
      <c r="AB80" s="280"/>
    </row>
    <row r="81" spans="1:28" x14ac:dyDescent="0.25">
      <c r="A81" s="281" t="s">
        <v>980</v>
      </c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  <c r="O81" s="281"/>
      <c r="P81" s="281"/>
      <c r="Q81" s="281"/>
      <c r="R81" s="281"/>
      <c r="S81" s="281"/>
      <c r="T81" s="281"/>
      <c r="U81" s="281"/>
      <c r="V81" s="281"/>
      <c r="W81" s="281"/>
      <c r="X81" s="281"/>
      <c r="Y81" s="281"/>
      <c r="Z81" s="281"/>
      <c r="AA81" s="281"/>
      <c r="AB81" s="281"/>
    </row>
    <row r="82" spans="1:28" x14ac:dyDescent="0.25">
      <c r="A82" s="280"/>
      <c r="B82" s="280"/>
      <c r="C82" s="280"/>
      <c r="D82" s="19"/>
      <c r="E82" s="19"/>
      <c r="F82" s="280"/>
      <c r="G82" s="280"/>
      <c r="H82" s="19"/>
      <c r="I82" s="190"/>
      <c r="J82" s="190"/>
      <c r="K82" s="190"/>
      <c r="L82" s="280"/>
      <c r="M82" s="280"/>
      <c r="N82" s="280"/>
      <c r="O82" s="280"/>
      <c r="P82" s="280"/>
      <c r="Q82" s="280"/>
      <c r="R82" s="19"/>
      <c r="S82" s="19"/>
      <c r="T82" s="280"/>
      <c r="U82" s="280"/>
      <c r="V82" s="19"/>
      <c r="W82" s="190"/>
      <c r="X82" s="190"/>
      <c r="Y82" s="190"/>
      <c r="Z82" s="280"/>
      <c r="AA82" s="280"/>
      <c r="AB82" s="280"/>
    </row>
    <row r="83" spans="1:28" x14ac:dyDescent="0.25">
      <c r="A83" s="283" t="s">
        <v>981</v>
      </c>
      <c r="B83" s="283"/>
      <c r="C83" s="283"/>
      <c r="D83" s="283"/>
      <c r="E83" s="283"/>
      <c r="F83" s="283"/>
      <c r="G83" s="283"/>
      <c r="H83" s="305" t="s">
        <v>25</v>
      </c>
      <c r="I83" s="305"/>
      <c r="J83" s="305"/>
      <c r="K83" s="305"/>
      <c r="L83" s="134">
        <v>20</v>
      </c>
      <c r="M83" s="34"/>
      <c r="N83" s="34"/>
      <c r="O83" s="196"/>
      <c r="P83" s="196"/>
      <c r="Q83" s="196"/>
      <c r="R83" s="196"/>
      <c r="S83" s="19"/>
      <c r="T83" s="280"/>
      <c r="U83" s="280"/>
      <c r="V83" s="195"/>
      <c r="W83" s="190"/>
      <c r="X83" s="190"/>
      <c r="Y83" s="190"/>
      <c r="Z83" s="280"/>
      <c r="AA83" s="280"/>
      <c r="AB83" s="280"/>
    </row>
    <row r="84" spans="1:28" x14ac:dyDescent="0.25">
      <c r="A84" s="282"/>
      <c r="B84" s="282"/>
      <c r="C84" s="282"/>
      <c r="D84" s="282"/>
      <c r="E84" s="19"/>
      <c r="F84" s="190"/>
      <c r="G84" s="19"/>
      <c r="H84" s="19"/>
      <c r="I84" s="190"/>
      <c r="J84" s="190"/>
      <c r="K84" s="190"/>
      <c r="L84" s="19"/>
      <c r="M84" s="19"/>
      <c r="N84" s="19"/>
      <c r="O84" s="282"/>
      <c r="P84" s="282"/>
      <c r="Q84" s="282"/>
      <c r="R84" s="282"/>
      <c r="S84" s="19"/>
      <c r="T84" s="190"/>
      <c r="U84" s="19"/>
      <c r="V84" s="19"/>
      <c r="W84" s="190"/>
      <c r="X84" s="190"/>
      <c r="Y84" s="190"/>
      <c r="Z84" s="19"/>
      <c r="AA84" s="19"/>
      <c r="AB84" s="19"/>
    </row>
    <row r="85" spans="1:28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0"/>
      <c r="X85" s="190"/>
      <c r="Y85" s="190"/>
      <c r="Z85" s="19"/>
      <c r="AA85" s="19"/>
      <c r="AB85" s="19"/>
    </row>
    <row r="86" spans="1:28" x14ac:dyDescent="0.25">
      <c r="A86" s="280" t="s">
        <v>2883</v>
      </c>
      <c r="B86" s="280"/>
      <c r="C86" s="19"/>
      <c r="D86" s="326" t="s">
        <v>27</v>
      </c>
      <c r="E86" s="326"/>
      <c r="F86" s="19"/>
      <c r="G86" s="280" t="s">
        <v>1127</v>
      </c>
      <c r="H86" s="280"/>
      <c r="I86" s="280"/>
      <c r="J86" s="280"/>
      <c r="K86" s="190"/>
      <c r="L86" s="280" t="s">
        <v>69</v>
      </c>
      <c r="M86" s="280"/>
      <c r="N86" s="280"/>
      <c r="O86" s="280"/>
      <c r="P86" s="280"/>
      <c r="Q86" s="280"/>
      <c r="R86" s="19"/>
      <c r="S86" s="280"/>
      <c r="T86" s="280"/>
      <c r="U86" s="280"/>
      <c r="V86" s="19"/>
      <c r="W86" s="190"/>
      <c r="X86" s="190"/>
      <c r="Y86" s="190"/>
      <c r="Z86" s="280"/>
      <c r="AA86" s="280"/>
      <c r="AB86" s="280"/>
    </row>
    <row r="87" spans="1:28" x14ac:dyDescent="0.25">
      <c r="A87" s="19"/>
      <c r="B87" s="19"/>
      <c r="C87" s="19"/>
      <c r="D87" s="19"/>
      <c r="E87" s="19"/>
      <c r="F87" s="19"/>
      <c r="G87" s="19"/>
      <c r="H87" s="19"/>
      <c r="I87" s="190"/>
      <c r="J87" s="190"/>
      <c r="K87" s="190"/>
      <c r="L87" s="280"/>
      <c r="M87" s="280"/>
      <c r="N87" s="280"/>
      <c r="O87" s="280"/>
      <c r="P87" s="280"/>
      <c r="Q87" s="280"/>
      <c r="R87" s="19"/>
      <c r="S87" s="280"/>
      <c r="T87" s="280"/>
      <c r="U87" s="280"/>
      <c r="V87" s="19"/>
      <c r="W87" s="190"/>
      <c r="X87" s="190"/>
      <c r="Y87" s="190"/>
      <c r="Z87" s="19"/>
      <c r="AA87" s="19"/>
      <c r="AB87" s="19"/>
    </row>
    <row r="88" spans="1:28" ht="15.75" x14ac:dyDescent="0.25">
      <c r="A88" s="143"/>
      <c r="B88" s="143"/>
      <c r="C88" s="19"/>
      <c r="D88" s="143"/>
      <c r="E88" s="143"/>
      <c r="F88" s="19"/>
      <c r="G88" s="300"/>
      <c r="H88" s="300"/>
      <c r="I88" s="300"/>
      <c r="J88" s="300"/>
      <c r="K88" s="190"/>
      <c r="L88" s="300"/>
      <c r="M88" s="300"/>
      <c r="N88" s="300"/>
      <c r="O88" s="328"/>
      <c r="P88" s="328"/>
      <c r="Q88" s="328"/>
      <c r="R88" s="328"/>
      <c r="S88" s="328"/>
      <c r="T88" s="328"/>
      <c r="U88" s="328"/>
      <c r="V88" s="328"/>
      <c r="W88" s="328"/>
      <c r="X88" s="328"/>
      <c r="Y88" s="328"/>
      <c r="Z88" s="328"/>
      <c r="AA88" s="328"/>
      <c r="AB88" s="328"/>
    </row>
    <row r="89" spans="1:28" ht="15.75" x14ac:dyDescent="0.25">
      <c r="A89" s="354" t="s">
        <v>3451</v>
      </c>
      <c r="B89" s="354"/>
      <c r="C89" s="34"/>
      <c r="D89" s="435"/>
      <c r="E89" s="435"/>
      <c r="F89" s="34"/>
      <c r="G89" s="297" t="s">
        <v>3453</v>
      </c>
      <c r="H89" s="297"/>
      <c r="I89" s="297"/>
      <c r="J89" s="297"/>
      <c r="K89" s="190"/>
      <c r="L89" s="283" t="s">
        <v>3584</v>
      </c>
      <c r="M89" s="283"/>
      <c r="N89" s="283"/>
      <c r="O89" s="328"/>
      <c r="P89" s="328"/>
      <c r="Q89" s="328"/>
      <c r="R89" s="328"/>
      <c r="S89" s="328"/>
      <c r="T89" s="328"/>
      <c r="U89" s="328"/>
      <c r="V89" s="328"/>
      <c r="W89" s="328"/>
      <c r="X89" s="328"/>
      <c r="Y89" s="328"/>
      <c r="Z89" s="328"/>
      <c r="AA89" s="328"/>
      <c r="AB89" s="328"/>
    </row>
    <row r="90" spans="1:28" ht="15.75" x14ac:dyDescent="0.25">
      <c r="A90" s="1" t="s">
        <v>3455</v>
      </c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</row>
    <row r="91" spans="1:28" ht="15.75" x14ac:dyDescent="0.25"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</row>
    <row r="92" spans="1:28" ht="15.75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</row>
    <row r="93" spans="1:28" ht="15.75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</row>
    <row r="94" spans="1:28" ht="15.75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</row>
    <row r="95" spans="1:28" ht="15.75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</row>
    <row r="96" spans="1:28" ht="15.75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</row>
    <row r="97" spans="1:28" ht="15.75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</row>
    <row r="98" spans="1:28" ht="15.75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</row>
    <row r="99" spans="1:28" ht="15.75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</row>
    <row r="100" spans="1:28" ht="15.75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</row>
    <row r="101" spans="1:28" ht="15.75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</row>
    <row r="102" spans="1:28" ht="15.75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</row>
    <row r="103" spans="1:28" ht="15.75" x14ac:dyDescent="0.25">
      <c r="A103" s="190"/>
      <c r="B103" s="190"/>
      <c r="C103" s="190"/>
      <c r="D103" s="19"/>
      <c r="E103" s="190"/>
      <c r="F103" s="190"/>
      <c r="G103" s="190"/>
      <c r="H103" s="19"/>
      <c r="I103" s="190"/>
      <c r="J103" s="190"/>
      <c r="K103" s="190"/>
      <c r="L103" s="19"/>
      <c r="M103" s="19"/>
      <c r="N103" s="19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</row>
    <row r="104" spans="1:28" ht="15.75" x14ac:dyDescent="0.25">
      <c r="A104" s="293" t="s">
        <v>688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</row>
    <row r="105" spans="1:28" ht="15.75" x14ac:dyDescent="0.25">
      <c r="A105" s="293" t="s">
        <v>3316</v>
      </c>
      <c r="B105" s="293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  <c r="O105" s="19"/>
      <c r="P105" s="280"/>
      <c r="Q105" s="280"/>
      <c r="R105" s="280"/>
      <c r="S105" s="329"/>
      <c r="T105" s="329"/>
      <c r="U105" s="19"/>
      <c r="V105" s="19"/>
      <c r="W105" s="19"/>
      <c r="X105" s="19"/>
      <c r="Y105" s="19"/>
      <c r="Z105" s="20"/>
      <c r="AA105" s="20"/>
      <c r="AB105" s="20"/>
    </row>
    <row r="106" spans="1:28" x14ac:dyDescent="0.25">
      <c r="A106" s="294" t="s">
        <v>3282</v>
      </c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  <c r="L106" s="294"/>
      <c r="M106" s="294"/>
      <c r="N106" s="294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</row>
    <row r="107" spans="1:28" x14ac:dyDescent="0.25">
      <c r="A107" s="29"/>
      <c r="B107" s="294" t="s">
        <v>0</v>
      </c>
      <c r="C107" s="294"/>
      <c r="D107" s="300" t="s">
        <v>177</v>
      </c>
      <c r="E107" s="324"/>
      <c r="F107" s="324"/>
      <c r="G107" s="29"/>
      <c r="H107" s="29"/>
      <c r="I107" s="29"/>
      <c r="J107" s="29"/>
      <c r="K107" s="29"/>
      <c r="O107" s="195"/>
      <c r="P107" s="283"/>
      <c r="Q107" s="283"/>
      <c r="R107" s="283"/>
      <c r="S107" s="283"/>
      <c r="T107" s="195"/>
      <c r="U107" s="283"/>
      <c r="V107" s="283"/>
      <c r="W107" s="283"/>
      <c r="X107" s="283"/>
      <c r="Y107" s="283"/>
      <c r="Z107" s="283"/>
      <c r="AA107" s="283"/>
      <c r="AB107" s="283"/>
    </row>
    <row r="108" spans="1:28" x14ac:dyDescent="0.25">
      <c r="O108" s="195"/>
      <c r="P108" s="280"/>
      <c r="Q108" s="280"/>
      <c r="R108" s="280"/>
      <c r="S108" s="280"/>
      <c r="T108" s="190"/>
      <c r="U108" s="280"/>
      <c r="V108" s="280"/>
      <c r="W108" s="195"/>
      <c r="X108" s="195"/>
      <c r="Y108" s="195"/>
      <c r="Z108" s="280"/>
      <c r="AA108" s="280"/>
      <c r="AB108" s="280"/>
    </row>
    <row r="109" spans="1:28" x14ac:dyDescent="0.25">
      <c r="A109" s="131" t="s">
        <v>66</v>
      </c>
      <c r="B109" s="296" t="s">
        <v>1</v>
      </c>
      <c r="C109" s="297"/>
      <c r="D109" s="297"/>
      <c r="E109" s="297"/>
      <c r="F109" s="131" t="s">
        <v>2</v>
      </c>
      <c r="G109" s="297" t="s">
        <v>3</v>
      </c>
      <c r="H109" s="298"/>
      <c r="I109" s="278" t="s">
        <v>4</v>
      </c>
      <c r="J109" s="278"/>
      <c r="K109" s="278"/>
      <c r="L109" s="296" t="s">
        <v>5</v>
      </c>
      <c r="M109" s="297"/>
      <c r="N109" s="298"/>
      <c r="O109" s="21"/>
      <c r="P109" s="282"/>
      <c r="Q109" s="282"/>
      <c r="R109" s="282"/>
      <c r="S109" s="282"/>
      <c r="T109" s="190"/>
      <c r="U109" s="280"/>
      <c r="V109" s="280"/>
      <c r="W109" s="190"/>
      <c r="X109" s="190"/>
      <c r="Y109" s="190"/>
      <c r="Z109" s="280"/>
      <c r="AA109" s="280"/>
      <c r="AB109" s="280"/>
    </row>
    <row r="110" spans="1:28" x14ac:dyDescent="0.25">
      <c r="A110" s="132" t="s">
        <v>67</v>
      </c>
      <c r="B110" s="299"/>
      <c r="C110" s="300"/>
      <c r="D110" s="300"/>
      <c r="E110" s="300"/>
      <c r="F110" s="259"/>
      <c r="G110" s="300"/>
      <c r="H110" s="301"/>
      <c r="I110" s="198" t="s">
        <v>6</v>
      </c>
      <c r="J110" s="198" t="s">
        <v>7</v>
      </c>
      <c r="K110" s="198" t="s">
        <v>8</v>
      </c>
      <c r="L110" s="299"/>
      <c r="M110" s="300"/>
      <c r="N110" s="301"/>
      <c r="O110" s="21"/>
      <c r="P110" s="282"/>
      <c r="Q110" s="282"/>
      <c r="R110" s="282"/>
      <c r="S110" s="282"/>
      <c r="T110" s="190"/>
      <c r="U110" s="280"/>
      <c r="V110" s="280"/>
      <c r="W110" s="190"/>
      <c r="X110" s="190"/>
      <c r="Y110" s="190"/>
      <c r="Z110" s="280"/>
      <c r="AA110" s="280"/>
      <c r="AB110" s="280"/>
    </row>
    <row r="111" spans="1:28" x14ac:dyDescent="0.25">
      <c r="A111" s="243">
        <v>1267</v>
      </c>
      <c r="B111" s="284" t="s">
        <v>634</v>
      </c>
      <c r="C111" s="285"/>
      <c r="D111" s="285"/>
      <c r="E111" s="286"/>
      <c r="F111" s="193" t="s">
        <v>635</v>
      </c>
      <c r="G111" s="277" t="s">
        <v>2757</v>
      </c>
      <c r="H111" s="277"/>
      <c r="I111" s="193" t="s">
        <v>9</v>
      </c>
      <c r="J111" s="193"/>
      <c r="K111" s="193"/>
      <c r="L111" s="290" t="s">
        <v>2755</v>
      </c>
      <c r="M111" s="291"/>
      <c r="N111" s="292"/>
      <c r="O111" s="21"/>
      <c r="P111" s="282"/>
      <c r="Q111" s="282"/>
      <c r="R111" s="282"/>
      <c r="S111" s="282"/>
      <c r="T111" s="190"/>
      <c r="U111" s="280"/>
      <c r="V111" s="280"/>
      <c r="W111" s="190"/>
      <c r="X111" s="190"/>
      <c r="Y111" s="190"/>
      <c r="Z111" s="280"/>
      <c r="AA111" s="280"/>
      <c r="AB111" s="280"/>
    </row>
    <row r="112" spans="1:28" x14ac:dyDescent="0.25">
      <c r="A112" s="243">
        <v>1734</v>
      </c>
      <c r="B112" s="276" t="s">
        <v>1235</v>
      </c>
      <c r="C112" s="276"/>
      <c r="D112" s="276"/>
      <c r="E112" s="276"/>
      <c r="F112" s="193" t="s">
        <v>770</v>
      </c>
      <c r="G112" s="277" t="s">
        <v>1234</v>
      </c>
      <c r="H112" s="277"/>
      <c r="I112" s="193" t="s">
        <v>9</v>
      </c>
      <c r="J112" s="193"/>
      <c r="K112" s="193"/>
      <c r="L112" s="290" t="s">
        <v>2755</v>
      </c>
      <c r="M112" s="291"/>
      <c r="N112" s="292"/>
      <c r="O112" s="21"/>
      <c r="P112" s="282"/>
      <c r="Q112" s="282"/>
      <c r="R112" s="282"/>
      <c r="S112" s="282"/>
      <c r="T112" s="190"/>
      <c r="U112" s="280"/>
      <c r="V112" s="280"/>
      <c r="W112" s="190"/>
      <c r="X112" s="190"/>
      <c r="Y112" s="190"/>
      <c r="Z112" s="280"/>
      <c r="AA112" s="280"/>
      <c r="AB112" s="280"/>
    </row>
    <row r="113" spans="1:28" x14ac:dyDescent="0.25">
      <c r="A113" s="243">
        <v>1418</v>
      </c>
      <c r="B113" s="284" t="s">
        <v>462</v>
      </c>
      <c r="C113" s="285"/>
      <c r="D113" s="285"/>
      <c r="E113" s="286"/>
      <c r="F113" s="193" t="s">
        <v>772</v>
      </c>
      <c r="G113" s="290" t="s">
        <v>773</v>
      </c>
      <c r="H113" s="292"/>
      <c r="I113" s="193" t="s">
        <v>9</v>
      </c>
      <c r="J113" s="193"/>
      <c r="K113" s="193"/>
      <c r="L113" s="290" t="s">
        <v>2755</v>
      </c>
      <c r="M113" s="291"/>
      <c r="N113" s="292"/>
      <c r="O113" s="21"/>
      <c r="P113" s="282"/>
      <c r="Q113" s="282"/>
      <c r="R113" s="282"/>
      <c r="S113" s="282"/>
      <c r="T113" s="190"/>
      <c r="U113" s="280"/>
      <c r="V113" s="280"/>
      <c r="W113" s="190"/>
      <c r="X113" s="190"/>
      <c r="Y113" s="190"/>
      <c r="Z113" s="280"/>
      <c r="AA113" s="280"/>
      <c r="AB113" s="280"/>
    </row>
    <row r="114" spans="1:28" x14ac:dyDescent="0.25">
      <c r="A114" s="243">
        <v>1816</v>
      </c>
      <c r="B114" s="284" t="s">
        <v>820</v>
      </c>
      <c r="C114" s="285"/>
      <c r="D114" s="285"/>
      <c r="E114" s="286"/>
      <c r="F114" s="193"/>
      <c r="G114" s="290"/>
      <c r="H114" s="292"/>
      <c r="I114" s="193"/>
      <c r="J114" s="193" t="s">
        <v>9</v>
      </c>
      <c r="K114" s="193"/>
      <c r="L114" s="290"/>
      <c r="M114" s="291"/>
      <c r="N114" s="292"/>
      <c r="O114" s="21"/>
      <c r="P114" s="282"/>
      <c r="Q114" s="282"/>
      <c r="R114" s="282"/>
      <c r="S114" s="282"/>
      <c r="T114" s="190"/>
      <c r="U114" s="280"/>
      <c r="V114" s="280"/>
      <c r="W114" s="190"/>
      <c r="X114" s="190"/>
      <c r="Y114" s="190"/>
      <c r="Z114" s="280"/>
      <c r="AA114" s="280"/>
      <c r="AB114" s="280"/>
    </row>
    <row r="115" spans="1:28" x14ac:dyDescent="0.25">
      <c r="A115" s="243">
        <v>1818</v>
      </c>
      <c r="B115" s="210" t="s">
        <v>820</v>
      </c>
      <c r="C115" s="211"/>
      <c r="D115" s="211"/>
      <c r="E115" s="212"/>
      <c r="F115" s="193"/>
      <c r="G115" s="203"/>
      <c r="H115" s="205"/>
      <c r="I115" s="193"/>
      <c r="J115" s="193" t="s">
        <v>9</v>
      </c>
      <c r="K115" s="193"/>
      <c r="L115" s="290"/>
      <c r="M115" s="291"/>
      <c r="N115" s="292"/>
      <c r="O115" s="21"/>
      <c r="P115" s="282"/>
      <c r="Q115" s="282"/>
      <c r="R115" s="282"/>
      <c r="S115" s="282"/>
      <c r="T115" s="190"/>
      <c r="U115" s="280"/>
      <c r="V115" s="280"/>
      <c r="W115" s="190"/>
      <c r="X115" s="190"/>
      <c r="Y115" s="190"/>
      <c r="Z115" s="280"/>
      <c r="AA115" s="280"/>
      <c r="AB115" s="280"/>
    </row>
    <row r="116" spans="1:28" x14ac:dyDescent="0.25">
      <c r="A116" s="243">
        <v>1817</v>
      </c>
      <c r="B116" s="210" t="s">
        <v>820</v>
      </c>
      <c r="C116" s="211"/>
      <c r="D116" s="211"/>
      <c r="E116" s="212"/>
      <c r="F116" s="193"/>
      <c r="G116" s="203"/>
      <c r="H116" s="205"/>
      <c r="I116" s="193"/>
      <c r="J116" s="193" t="s">
        <v>9</v>
      </c>
      <c r="K116" s="193"/>
      <c r="L116" s="290"/>
      <c r="M116" s="291"/>
      <c r="N116" s="292"/>
      <c r="O116" s="21"/>
      <c r="P116" s="282"/>
      <c r="Q116" s="282"/>
      <c r="R116" s="282"/>
      <c r="S116" s="282"/>
      <c r="T116" s="190"/>
      <c r="U116" s="280"/>
      <c r="V116" s="280"/>
      <c r="W116" s="190"/>
      <c r="X116" s="190"/>
      <c r="Y116" s="190"/>
      <c r="Z116" s="280"/>
      <c r="AA116" s="280"/>
      <c r="AB116" s="280"/>
    </row>
    <row r="117" spans="1:28" x14ac:dyDescent="0.25">
      <c r="A117" s="243"/>
      <c r="B117" s="210" t="s">
        <v>2300</v>
      </c>
      <c r="C117" s="211"/>
      <c r="D117" s="211"/>
      <c r="E117" s="212"/>
      <c r="F117" s="193"/>
      <c r="G117" s="230"/>
      <c r="H117" s="231"/>
      <c r="I117" s="193"/>
      <c r="J117" s="193" t="s">
        <v>9</v>
      </c>
      <c r="K117" s="193"/>
      <c r="L117" s="290"/>
      <c r="M117" s="291"/>
      <c r="N117" s="292"/>
      <c r="O117" s="21"/>
      <c r="P117" s="282">
        <v>19</v>
      </c>
      <c r="Q117" s="282"/>
      <c r="R117" s="282"/>
      <c r="S117" s="282"/>
      <c r="T117" s="190"/>
      <c r="U117" s="280"/>
      <c r="V117" s="280"/>
      <c r="W117" s="190"/>
      <c r="X117" s="190"/>
      <c r="Y117" s="190"/>
      <c r="Z117" s="280"/>
      <c r="AA117" s="280"/>
      <c r="AB117" s="280"/>
    </row>
    <row r="118" spans="1:28" x14ac:dyDescent="0.25">
      <c r="A118" s="243"/>
      <c r="B118" s="210" t="s">
        <v>2888</v>
      </c>
      <c r="C118" s="211"/>
      <c r="D118" s="211"/>
      <c r="E118" s="212"/>
      <c r="F118" s="193"/>
      <c r="G118" s="203"/>
      <c r="H118" s="205"/>
      <c r="I118" s="193"/>
      <c r="J118" s="193" t="s">
        <v>9</v>
      </c>
      <c r="K118" s="193"/>
      <c r="L118" s="290"/>
      <c r="M118" s="291"/>
      <c r="N118" s="292"/>
      <c r="O118" s="21"/>
      <c r="P118" s="282">
        <v>3</v>
      </c>
      <c r="Q118" s="282"/>
      <c r="R118" s="282"/>
      <c r="S118" s="282"/>
      <c r="T118" s="190"/>
      <c r="U118" s="280"/>
      <c r="V118" s="280"/>
      <c r="W118" s="190"/>
      <c r="X118" s="190"/>
      <c r="Y118" s="190"/>
      <c r="Z118" s="280"/>
      <c r="AA118" s="280"/>
      <c r="AB118" s="280"/>
    </row>
    <row r="119" spans="1:28" x14ac:dyDescent="0.25">
      <c r="A119" s="243"/>
      <c r="B119" s="210" t="s">
        <v>2889</v>
      </c>
      <c r="C119" s="211"/>
      <c r="D119" s="211"/>
      <c r="E119" s="212"/>
      <c r="F119" s="193"/>
      <c r="G119" s="203"/>
      <c r="H119" s="205"/>
      <c r="I119" s="193"/>
      <c r="J119" s="193" t="s">
        <v>9</v>
      </c>
      <c r="K119" s="193"/>
      <c r="L119" s="203"/>
      <c r="M119" s="204"/>
      <c r="N119" s="205"/>
      <c r="O119" s="21"/>
      <c r="P119" s="282">
        <v>9</v>
      </c>
      <c r="Q119" s="282"/>
      <c r="R119" s="282"/>
      <c r="S119" s="282"/>
      <c r="T119" s="190"/>
      <c r="U119" s="280"/>
      <c r="V119" s="280"/>
      <c r="W119" s="190"/>
      <c r="X119" s="190"/>
      <c r="Y119" s="190"/>
      <c r="Z119" s="280"/>
      <c r="AA119" s="280"/>
      <c r="AB119" s="280"/>
    </row>
    <row r="120" spans="1:28" x14ac:dyDescent="0.25">
      <c r="A120" s="243"/>
      <c r="B120" s="210" t="s">
        <v>2890</v>
      </c>
      <c r="C120" s="211"/>
      <c r="D120" s="211"/>
      <c r="E120" s="212"/>
      <c r="F120" s="193"/>
      <c r="G120" s="203"/>
      <c r="H120" s="205"/>
      <c r="I120" s="193"/>
      <c r="J120" s="193" t="s">
        <v>9</v>
      </c>
      <c r="K120" s="193"/>
      <c r="L120" s="203"/>
      <c r="M120" s="204"/>
      <c r="N120" s="205"/>
      <c r="O120" s="21"/>
      <c r="P120" s="282"/>
      <c r="Q120" s="282"/>
      <c r="R120" s="282"/>
      <c r="S120" s="282"/>
      <c r="T120" s="190"/>
      <c r="U120" s="280"/>
      <c r="V120" s="280"/>
      <c r="W120" s="190"/>
      <c r="X120" s="190"/>
      <c r="Y120" s="190"/>
      <c r="Z120" s="280"/>
      <c r="AA120" s="280"/>
      <c r="AB120" s="280"/>
    </row>
    <row r="121" spans="1:28" x14ac:dyDescent="0.25">
      <c r="A121" s="243">
        <v>4663</v>
      </c>
      <c r="B121" s="210" t="s">
        <v>2891</v>
      </c>
      <c r="C121" s="211"/>
      <c r="D121" s="211"/>
      <c r="E121" s="212"/>
      <c r="F121" s="193" t="s">
        <v>2892</v>
      </c>
      <c r="G121" s="290" t="s">
        <v>2893</v>
      </c>
      <c r="H121" s="292"/>
      <c r="I121" s="193" t="s">
        <v>9</v>
      </c>
      <c r="J121" s="193"/>
      <c r="K121" s="193"/>
      <c r="L121" s="203"/>
      <c r="M121" s="204"/>
      <c r="N121" s="205"/>
      <c r="O121" s="21"/>
      <c r="P121" s="282"/>
      <c r="Q121" s="282"/>
      <c r="R121" s="282"/>
      <c r="S121" s="282"/>
      <c r="T121" s="190"/>
      <c r="U121" s="280"/>
      <c r="V121" s="280"/>
      <c r="W121" s="190"/>
      <c r="X121" s="190"/>
      <c r="Y121" s="190"/>
      <c r="Z121" s="280"/>
      <c r="AA121" s="280"/>
      <c r="AB121" s="280"/>
    </row>
    <row r="122" spans="1:28" x14ac:dyDescent="0.25">
      <c r="A122" s="123">
        <v>4742</v>
      </c>
      <c r="B122" s="317" t="s">
        <v>3017</v>
      </c>
      <c r="C122" s="318"/>
      <c r="D122" s="318"/>
      <c r="E122" s="319"/>
      <c r="F122" s="192" t="s">
        <v>3018</v>
      </c>
      <c r="G122" s="320" t="s">
        <v>3019</v>
      </c>
      <c r="H122" s="321"/>
      <c r="I122" s="192" t="s">
        <v>9</v>
      </c>
      <c r="J122" s="193"/>
      <c r="K122" s="193"/>
      <c r="L122" s="203"/>
      <c r="M122" s="204"/>
      <c r="N122" s="205"/>
      <c r="O122" s="21"/>
      <c r="P122" s="282"/>
      <c r="Q122" s="282"/>
      <c r="R122" s="282"/>
      <c r="S122" s="282"/>
      <c r="T122" s="190"/>
      <c r="U122" s="280"/>
      <c r="V122" s="280"/>
      <c r="W122" s="190"/>
      <c r="X122" s="190"/>
      <c r="Y122" s="190"/>
      <c r="Z122" s="280"/>
      <c r="AA122" s="280"/>
      <c r="AB122" s="280"/>
    </row>
    <row r="123" spans="1:28" x14ac:dyDescent="0.25">
      <c r="A123" s="123"/>
      <c r="B123" s="317" t="s">
        <v>3073</v>
      </c>
      <c r="C123" s="318"/>
      <c r="D123" s="318"/>
      <c r="E123" s="319"/>
      <c r="F123" s="192"/>
      <c r="G123" s="320" t="s">
        <v>3074</v>
      </c>
      <c r="H123" s="321"/>
      <c r="I123" s="192" t="s">
        <v>9</v>
      </c>
      <c r="J123" s="192"/>
      <c r="K123" s="192"/>
      <c r="L123" s="320" t="s">
        <v>3080</v>
      </c>
      <c r="M123" s="388"/>
      <c r="N123" s="321"/>
      <c r="O123" s="21"/>
      <c r="P123" s="282"/>
      <c r="Q123" s="282"/>
      <c r="R123" s="282"/>
      <c r="S123" s="282"/>
      <c r="T123" s="190"/>
      <c r="U123" s="280"/>
      <c r="V123" s="280"/>
      <c r="W123" s="190"/>
      <c r="X123" s="190"/>
      <c r="Y123" s="190"/>
      <c r="Z123" s="280"/>
      <c r="AA123" s="280"/>
      <c r="AB123" s="280"/>
    </row>
    <row r="124" spans="1:28" x14ac:dyDescent="0.25">
      <c r="A124" s="123"/>
      <c r="B124" s="317" t="s">
        <v>3073</v>
      </c>
      <c r="C124" s="318"/>
      <c r="D124" s="318"/>
      <c r="E124" s="319"/>
      <c r="F124" s="192"/>
      <c r="G124" s="320" t="s">
        <v>3075</v>
      </c>
      <c r="H124" s="321"/>
      <c r="I124" s="192" t="s">
        <v>9</v>
      </c>
      <c r="J124" s="192"/>
      <c r="K124" s="192"/>
      <c r="L124" s="320" t="s">
        <v>3081</v>
      </c>
      <c r="M124" s="388"/>
      <c r="N124" s="321"/>
      <c r="O124" s="21"/>
      <c r="P124" s="282"/>
      <c r="Q124" s="282"/>
      <c r="R124" s="282"/>
      <c r="S124" s="282"/>
      <c r="T124" s="190"/>
      <c r="U124" s="280"/>
      <c r="V124" s="280"/>
      <c r="W124" s="190"/>
      <c r="X124" s="190"/>
      <c r="Y124" s="190"/>
      <c r="Z124" s="280"/>
      <c r="AA124" s="280"/>
      <c r="AB124" s="280"/>
    </row>
    <row r="125" spans="1:28" x14ac:dyDescent="0.25">
      <c r="A125" s="123"/>
      <c r="B125" s="317" t="s">
        <v>3073</v>
      </c>
      <c r="C125" s="318"/>
      <c r="D125" s="318"/>
      <c r="E125" s="319"/>
      <c r="F125" s="192"/>
      <c r="G125" s="312" t="s">
        <v>3076</v>
      </c>
      <c r="H125" s="312"/>
      <c r="I125" s="192" t="s">
        <v>9</v>
      </c>
      <c r="J125" s="192"/>
      <c r="K125" s="192"/>
      <c r="L125" s="320" t="s">
        <v>3082</v>
      </c>
      <c r="M125" s="388"/>
      <c r="N125" s="321"/>
      <c r="O125" s="21"/>
      <c r="P125" s="282"/>
      <c r="Q125" s="282"/>
      <c r="R125" s="282"/>
      <c r="S125" s="282"/>
      <c r="T125" s="190"/>
      <c r="U125" s="280"/>
      <c r="V125" s="280"/>
      <c r="W125" s="190"/>
      <c r="X125" s="190"/>
      <c r="Y125" s="190"/>
      <c r="Z125" s="280"/>
      <c r="AA125" s="280"/>
      <c r="AB125" s="280"/>
    </row>
    <row r="126" spans="1:28" x14ac:dyDescent="0.25">
      <c r="A126" s="123"/>
      <c r="B126" s="317" t="s">
        <v>3073</v>
      </c>
      <c r="C126" s="318"/>
      <c r="D126" s="318"/>
      <c r="E126" s="319"/>
      <c r="F126" s="192"/>
      <c r="G126" s="312" t="s">
        <v>3077</v>
      </c>
      <c r="H126" s="312"/>
      <c r="I126" s="192" t="s">
        <v>9</v>
      </c>
      <c r="J126" s="192"/>
      <c r="K126" s="192"/>
      <c r="L126" s="320" t="s">
        <v>3083</v>
      </c>
      <c r="M126" s="388"/>
      <c r="N126" s="321"/>
      <c r="O126" s="21"/>
      <c r="P126" s="282"/>
      <c r="Q126" s="282"/>
      <c r="R126" s="282"/>
      <c r="S126" s="282"/>
      <c r="T126" s="190"/>
      <c r="U126" s="280"/>
      <c r="V126" s="280"/>
      <c r="W126" s="190"/>
      <c r="X126" s="190"/>
      <c r="Y126" s="190"/>
      <c r="Z126" s="280"/>
      <c r="AA126" s="280"/>
      <c r="AB126" s="280"/>
    </row>
    <row r="127" spans="1:28" x14ac:dyDescent="0.25">
      <c r="A127" s="123"/>
      <c r="B127" s="317" t="s">
        <v>3073</v>
      </c>
      <c r="C127" s="318"/>
      <c r="D127" s="318"/>
      <c r="E127" s="319"/>
      <c r="F127" s="192"/>
      <c r="G127" s="312" t="s">
        <v>3078</v>
      </c>
      <c r="H127" s="312"/>
      <c r="I127" s="192" t="s">
        <v>9</v>
      </c>
      <c r="J127" s="192"/>
      <c r="K127" s="192"/>
      <c r="L127" s="320" t="s">
        <v>3084</v>
      </c>
      <c r="M127" s="388"/>
      <c r="N127" s="321"/>
      <c r="O127" s="21"/>
      <c r="P127" s="282"/>
      <c r="Q127" s="282"/>
      <c r="R127" s="282"/>
      <c r="S127" s="282"/>
      <c r="T127" s="190"/>
      <c r="U127" s="280"/>
      <c r="V127" s="280"/>
      <c r="W127" s="190"/>
      <c r="X127" s="190"/>
      <c r="Y127" s="190"/>
      <c r="Z127" s="280"/>
      <c r="AA127" s="280"/>
      <c r="AB127" s="280"/>
    </row>
    <row r="128" spans="1:28" x14ac:dyDescent="0.25">
      <c r="A128" s="123"/>
      <c r="B128" s="317" t="s">
        <v>3073</v>
      </c>
      <c r="C128" s="318"/>
      <c r="D128" s="318"/>
      <c r="E128" s="319"/>
      <c r="F128" s="192"/>
      <c r="G128" s="312" t="s">
        <v>3079</v>
      </c>
      <c r="H128" s="312"/>
      <c r="I128" s="192" t="s">
        <v>9</v>
      </c>
      <c r="J128" s="192"/>
      <c r="K128" s="192"/>
      <c r="L128" s="320" t="s">
        <v>3085</v>
      </c>
      <c r="M128" s="388"/>
      <c r="N128" s="321"/>
      <c r="O128" s="21"/>
      <c r="P128" s="282"/>
      <c r="Q128" s="282"/>
      <c r="R128" s="282"/>
      <c r="S128" s="282"/>
      <c r="T128" s="190"/>
      <c r="U128" s="280"/>
      <c r="V128" s="280"/>
      <c r="W128" s="190"/>
      <c r="X128" s="190"/>
      <c r="Y128" s="190"/>
      <c r="Z128" s="280"/>
      <c r="AA128" s="280"/>
      <c r="AB128" s="280"/>
    </row>
    <row r="129" spans="1:28" x14ac:dyDescent="0.25">
      <c r="A129" s="123" t="s">
        <v>3086</v>
      </c>
      <c r="B129" s="311" t="s">
        <v>3547</v>
      </c>
      <c r="C129" s="311"/>
      <c r="D129" s="311"/>
      <c r="E129" s="311"/>
      <c r="F129" s="192" t="s">
        <v>3091</v>
      </c>
      <c r="G129" s="312" t="s">
        <v>3088</v>
      </c>
      <c r="H129" s="312"/>
      <c r="I129" s="192" t="s">
        <v>9</v>
      </c>
      <c r="J129" s="192"/>
      <c r="K129" s="192"/>
      <c r="L129" s="320" t="s">
        <v>3548</v>
      </c>
      <c r="M129" s="388"/>
      <c r="N129" s="321"/>
      <c r="O129" s="125"/>
      <c r="P129" s="125">
        <v>3</v>
      </c>
      <c r="Q129" s="125"/>
      <c r="R129" s="125"/>
      <c r="S129" s="19"/>
      <c r="T129" s="190"/>
      <c r="U129" s="280"/>
      <c r="V129" s="280"/>
      <c r="W129" s="190"/>
      <c r="X129" s="190"/>
      <c r="Y129" s="190"/>
      <c r="Z129" s="280"/>
      <c r="AA129" s="280"/>
      <c r="AB129" s="280"/>
    </row>
    <row r="130" spans="1:28" x14ac:dyDescent="0.25">
      <c r="A130" s="123" t="s">
        <v>3090</v>
      </c>
      <c r="B130" s="311" t="s">
        <v>3087</v>
      </c>
      <c r="C130" s="311"/>
      <c r="D130" s="311"/>
      <c r="E130" s="311"/>
      <c r="F130" s="192" t="s">
        <v>3091</v>
      </c>
      <c r="G130" s="312" t="s">
        <v>3100</v>
      </c>
      <c r="H130" s="312"/>
      <c r="I130" s="192" t="s">
        <v>9</v>
      </c>
      <c r="J130" s="192"/>
      <c r="K130" s="192"/>
      <c r="L130" s="320" t="s">
        <v>3089</v>
      </c>
      <c r="M130" s="388"/>
      <c r="N130" s="321"/>
      <c r="O130" s="34"/>
      <c r="P130" s="34">
        <v>4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 spans="1:28" x14ac:dyDescent="0.25">
      <c r="A131" s="304" t="s">
        <v>64</v>
      </c>
      <c r="B131" s="304"/>
      <c r="C131" s="304"/>
      <c r="D131" s="304"/>
      <c r="E131" s="133"/>
      <c r="F131" s="190"/>
      <c r="G131" s="280"/>
      <c r="H131" s="280"/>
      <c r="I131" s="190"/>
      <c r="J131" s="190"/>
      <c r="K131" s="190"/>
      <c r="L131" s="280"/>
      <c r="M131" s="280"/>
      <c r="N131" s="280"/>
      <c r="O131" s="282"/>
      <c r="P131" s="282"/>
      <c r="Q131" s="282"/>
      <c r="R131" s="282"/>
      <c r="S131" s="19"/>
      <c r="T131" s="190"/>
      <c r="U131" s="19"/>
      <c r="V131" s="19"/>
      <c r="W131" s="190"/>
      <c r="X131" s="190"/>
      <c r="Y131" s="190"/>
      <c r="Z131" s="19"/>
      <c r="AA131" s="19"/>
      <c r="AB131" s="19"/>
    </row>
    <row r="132" spans="1:28" x14ac:dyDescent="0.25">
      <c r="A132" s="281" t="s">
        <v>980</v>
      </c>
      <c r="B132" s="281"/>
      <c r="C132" s="281"/>
      <c r="D132" s="281"/>
      <c r="E132" s="281"/>
      <c r="F132" s="281"/>
      <c r="G132" s="281"/>
      <c r="H132" s="281"/>
      <c r="I132" s="281"/>
      <c r="J132" s="281"/>
      <c r="K132" s="281"/>
      <c r="L132" s="281"/>
      <c r="M132" s="281"/>
      <c r="N132" s="281"/>
      <c r="O132" s="19"/>
      <c r="P132" s="19"/>
      <c r="Q132" s="19"/>
      <c r="R132" s="19"/>
      <c r="S132" s="19"/>
      <c r="T132" s="19"/>
      <c r="U132" s="19"/>
      <c r="V132" s="19"/>
      <c r="W132" s="190"/>
      <c r="X132" s="190"/>
      <c r="Y132" s="190"/>
      <c r="Z132" s="19"/>
      <c r="AA132" s="19"/>
      <c r="AB132" s="19"/>
    </row>
    <row r="133" spans="1:28" x14ac:dyDescent="0.25">
      <c r="A133" s="280"/>
      <c r="B133" s="280"/>
      <c r="C133" s="280"/>
      <c r="D133" s="19"/>
      <c r="E133" s="19"/>
      <c r="F133" s="280"/>
      <c r="G133" s="280"/>
      <c r="H133" s="19"/>
      <c r="I133" s="190"/>
      <c r="J133" s="190"/>
      <c r="K133" s="190"/>
      <c r="L133" s="280"/>
      <c r="M133" s="280"/>
      <c r="N133" s="280"/>
      <c r="O133" s="280"/>
      <c r="P133" s="280"/>
      <c r="Q133" s="280"/>
      <c r="R133" s="19"/>
      <c r="S133" s="280"/>
      <c r="T133" s="280"/>
      <c r="U133" s="280"/>
      <c r="V133" s="19"/>
      <c r="W133" s="190"/>
      <c r="X133" s="190"/>
      <c r="Y133" s="190"/>
      <c r="Z133" s="280"/>
      <c r="AA133" s="280"/>
      <c r="AB133" s="280"/>
    </row>
    <row r="134" spans="1:28" x14ac:dyDescent="0.25">
      <c r="A134" s="283" t="s">
        <v>981</v>
      </c>
      <c r="B134" s="283"/>
      <c r="C134" s="283"/>
      <c r="D134" s="283"/>
      <c r="E134" s="283"/>
      <c r="F134" s="283"/>
      <c r="G134" s="283"/>
      <c r="H134" s="305" t="s">
        <v>25</v>
      </c>
      <c r="I134" s="305"/>
      <c r="J134" s="305"/>
      <c r="K134" s="305"/>
      <c r="L134" s="134">
        <f>20+38</f>
        <v>58</v>
      </c>
      <c r="M134" s="34"/>
      <c r="N134" s="34"/>
      <c r="O134" s="280">
        <f>SUM(O117:S132)</f>
        <v>38</v>
      </c>
      <c r="P134" s="280"/>
      <c r="Q134" s="280"/>
      <c r="R134" s="19"/>
      <c r="S134" s="280"/>
      <c r="T134" s="280"/>
      <c r="U134" s="280"/>
      <c r="V134" s="19"/>
      <c r="W134" s="190"/>
      <c r="X134" s="190"/>
      <c r="Y134" s="190"/>
      <c r="Z134" s="280"/>
      <c r="AA134" s="280"/>
      <c r="AB134" s="280"/>
    </row>
    <row r="135" spans="1:28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  <c r="O135" s="283"/>
      <c r="P135" s="283"/>
      <c r="Q135" s="283"/>
      <c r="R135" s="19"/>
      <c r="S135" s="283"/>
      <c r="T135" s="283"/>
      <c r="U135" s="283"/>
      <c r="V135" s="19"/>
      <c r="W135" s="190"/>
      <c r="X135" s="190"/>
      <c r="Y135" s="190"/>
      <c r="Z135" s="283"/>
      <c r="AA135" s="283"/>
      <c r="AB135" s="283"/>
    </row>
    <row r="136" spans="1:28" x14ac:dyDescent="0.25">
      <c r="A136" s="280" t="s">
        <v>2883</v>
      </c>
      <c r="B136" s="280"/>
      <c r="C136" s="19"/>
      <c r="D136" s="326" t="s">
        <v>27</v>
      </c>
      <c r="E136" s="326"/>
      <c r="F136" s="19"/>
      <c r="G136" s="280" t="s">
        <v>1127</v>
      </c>
      <c r="H136" s="280"/>
      <c r="I136" s="280"/>
      <c r="J136" s="280"/>
      <c r="K136" s="190"/>
      <c r="L136" s="280" t="s">
        <v>69</v>
      </c>
      <c r="M136" s="280"/>
      <c r="N136" s="280"/>
      <c r="O136" s="280"/>
      <c r="P136" s="280"/>
      <c r="Q136" s="280"/>
      <c r="R136" s="19"/>
      <c r="S136" s="280"/>
      <c r="T136" s="280"/>
      <c r="U136" s="280"/>
      <c r="V136" s="19"/>
      <c r="W136" s="190"/>
      <c r="X136" s="190"/>
      <c r="Y136" s="190"/>
      <c r="Z136" s="19"/>
      <c r="AA136" s="19"/>
      <c r="AB136" s="19"/>
    </row>
    <row r="137" spans="1:28" ht="15.75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280"/>
      <c r="M137" s="280"/>
      <c r="N137" s="280"/>
      <c r="O137" s="328"/>
      <c r="P137" s="328"/>
      <c r="Q137" s="328"/>
      <c r="R137" s="328"/>
      <c r="S137" s="328"/>
      <c r="T137" s="328"/>
      <c r="U137" s="328"/>
      <c r="V137" s="328"/>
      <c r="W137" s="328"/>
      <c r="X137" s="328"/>
      <c r="Y137" s="328"/>
      <c r="Z137" s="328"/>
      <c r="AA137" s="328"/>
      <c r="AB137" s="328"/>
    </row>
    <row r="138" spans="1:28" x14ac:dyDescent="0.25">
      <c r="A138" s="143"/>
      <c r="B138" s="143"/>
      <c r="C138" s="19"/>
      <c r="D138" s="143"/>
      <c r="E138" s="143"/>
      <c r="F138" s="19"/>
      <c r="G138" s="300"/>
      <c r="H138" s="300"/>
      <c r="I138" s="300"/>
      <c r="J138" s="300"/>
      <c r="K138" s="190"/>
      <c r="L138" s="300"/>
      <c r="M138" s="300"/>
      <c r="N138" s="300"/>
      <c r="O138" s="280"/>
      <c r="P138" s="280"/>
      <c r="Q138" s="280"/>
      <c r="R138" s="280"/>
      <c r="S138" s="280"/>
      <c r="T138" s="280"/>
      <c r="U138" s="280"/>
      <c r="V138" s="280"/>
      <c r="W138" s="280"/>
      <c r="X138" s="280"/>
      <c r="Y138" s="280"/>
      <c r="Z138" s="280"/>
      <c r="AA138" s="280"/>
      <c r="AB138" s="280"/>
    </row>
    <row r="139" spans="1:28" x14ac:dyDescent="0.25">
      <c r="A139" s="354" t="s">
        <v>3451</v>
      </c>
      <c r="B139" s="354"/>
      <c r="C139" s="34"/>
      <c r="D139" s="435"/>
      <c r="E139" s="435"/>
      <c r="F139" s="34"/>
      <c r="G139" s="297" t="s">
        <v>3453</v>
      </c>
      <c r="H139" s="297"/>
      <c r="I139" s="297"/>
      <c r="J139" s="297"/>
      <c r="K139" s="190"/>
      <c r="L139" s="283" t="s">
        <v>3584</v>
      </c>
      <c r="M139" s="283"/>
      <c r="N139" s="283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0"/>
      <c r="Z139" s="190"/>
      <c r="AA139" s="190"/>
      <c r="AB139" s="190"/>
    </row>
    <row r="140" spans="1:28" x14ac:dyDescent="0.25">
      <c r="A140" s="1" t="s">
        <v>3455</v>
      </c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  <c r="AA140" s="190"/>
      <c r="AB140" s="190"/>
    </row>
    <row r="141" spans="1:28" x14ac:dyDescent="0.25"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  <c r="AA141" s="190"/>
      <c r="AB141" s="190"/>
    </row>
    <row r="142" spans="1:28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0"/>
      <c r="Z142" s="190"/>
      <c r="AA142" s="190"/>
      <c r="AB142" s="190"/>
    </row>
    <row r="143" spans="1:28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0"/>
      <c r="Z143" s="190"/>
      <c r="AA143" s="190"/>
      <c r="AB143" s="190"/>
    </row>
    <row r="144" spans="1:28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0"/>
      <c r="Z144" s="190"/>
      <c r="AA144" s="190"/>
      <c r="AB144" s="190"/>
    </row>
    <row r="145" spans="1:28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0"/>
      <c r="Z145" s="190"/>
      <c r="AA145" s="190"/>
      <c r="AB145" s="190"/>
    </row>
    <row r="146" spans="1:28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  <c r="AA146" s="190"/>
      <c r="AB146" s="190"/>
    </row>
    <row r="147" spans="1:28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  <c r="AA147" s="190"/>
      <c r="AB147" s="190"/>
    </row>
    <row r="148" spans="1:28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  <c r="AA148" s="190"/>
      <c r="AB148" s="190"/>
    </row>
    <row r="149" spans="1:28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  <c r="AA149" s="190"/>
      <c r="AB149" s="190"/>
    </row>
    <row r="150" spans="1:28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  <c r="AA150" s="190"/>
      <c r="AB150" s="190"/>
    </row>
    <row r="151" spans="1:28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0"/>
      <c r="Z151" s="190"/>
      <c r="AA151" s="190"/>
      <c r="AB151" s="190"/>
    </row>
    <row r="152" spans="1:28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  <c r="O152" s="190"/>
      <c r="P152" s="190"/>
      <c r="Q152" s="190"/>
      <c r="R152" s="190"/>
      <c r="S152" s="190"/>
      <c r="T152" s="190"/>
      <c r="U152" s="190"/>
      <c r="V152" s="190"/>
      <c r="W152" s="190"/>
      <c r="X152" s="190"/>
      <c r="Y152" s="190"/>
      <c r="Z152" s="190"/>
      <c r="AA152" s="190"/>
      <c r="AB152" s="190"/>
    </row>
    <row r="153" spans="1:28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  <c r="O153" s="190"/>
      <c r="P153" s="190"/>
      <c r="Q153" s="190"/>
      <c r="R153" s="190"/>
      <c r="S153" s="190"/>
      <c r="T153" s="190"/>
      <c r="U153" s="190"/>
      <c r="V153" s="190"/>
      <c r="W153" s="190"/>
      <c r="X153" s="190"/>
      <c r="Y153" s="190"/>
      <c r="Z153" s="190"/>
      <c r="AA153" s="190"/>
      <c r="AB153" s="190"/>
    </row>
    <row r="154" spans="1:28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  <c r="O154" s="190"/>
      <c r="P154" s="190"/>
      <c r="Q154" s="190"/>
      <c r="R154" s="190"/>
      <c r="S154" s="190"/>
      <c r="T154" s="190"/>
      <c r="U154" s="190"/>
      <c r="V154" s="190"/>
      <c r="W154" s="190"/>
      <c r="X154" s="190"/>
      <c r="Y154" s="190"/>
      <c r="Z154" s="190"/>
      <c r="AA154" s="190"/>
      <c r="AB154" s="190"/>
    </row>
    <row r="155" spans="1:28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  <c r="O155" s="190"/>
      <c r="P155" s="190"/>
      <c r="Q155" s="190"/>
      <c r="R155" s="190"/>
      <c r="S155" s="190"/>
      <c r="T155" s="190"/>
      <c r="U155" s="190"/>
      <c r="V155" s="190"/>
      <c r="W155" s="190"/>
      <c r="X155" s="190"/>
      <c r="Y155" s="190"/>
      <c r="Z155" s="190"/>
      <c r="AA155" s="190"/>
      <c r="AB155" s="190"/>
    </row>
    <row r="156" spans="1:28" ht="15.75" x14ac:dyDescent="0.25">
      <c r="A156" s="293" t="s">
        <v>688</v>
      </c>
      <c r="B156" s="293"/>
      <c r="C156" s="293"/>
      <c r="D156" s="293"/>
      <c r="E156" s="293"/>
      <c r="F156" s="293"/>
      <c r="G156" s="293"/>
      <c r="H156" s="293"/>
      <c r="I156" s="293"/>
      <c r="J156" s="293"/>
      <c r="K156" s="293"/>
      <c r="L156" s="293"/>
      <c r="M156" s="293"/>
      <c r="N156" s="293"/>
      <c r="O156" s="190"/>
      <c r="P156" s="190"/>
      <c r="Q156" s="190"/>
      <c r="R156" s="190"/>
      <c r="S156" s="190"/>
      <c r="T156" s="190"/>
      <c r="U156" s="190"/>
      <c r="V156" s="190"/>
      <c r="W156" s="190"/>
      <c r="X156" s="190"/>
      <c r="Y156" s="190"/>
      <c r="Z156" s="190"/>
      <c r="AA156" s="190"/>
      <c r="AB156" s="190"/>
    </row>
    <row r="157" spans="1:28" ht="15.75" x14ac:dyDescent="0.25">
      <c r="A157" s="293" t="s">
        <v>3316</v>
      </c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  <c r="AA157" s="190"/>
      <c r="AB157" s="190"/>
    </row>
    <row r="158" spans="1:28" x14ac:dyDescent="0.25">
      <c r="A158" s="294" t="s">
        <v>3282</v>
      </c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  <c r="L158" s="294"/>
      <c r="M158" s="294"/>
      <c r="N158" s="294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  <c r="AA158" s="190"/>
      <c r="AB158" s="190"/>
    </row>
    <row r="159" spans="1:28" x14ac:dyDescent="0.25">
      <c r="A159" s="29"/>
      <c r="B159" s="294" t="s">
        <v>0</v>
      </c>
      <c r="C159" s="294"/>
      <c r="D159" s="300" t="s">
        <v>177</v>
      </c>
      <c r="E159" s="324"/>
      <c r="F159" s="324"/>
      <c r="G159" s="29"/>
      <c r="H159" s="29"/>
      <c r="I159" s="29"/>
      <c r="J159" s="29"/>
      <c r="K159" s="29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0"/>
      <c r="Z159" s="190"/>
      <c r="AA159" s="190"/>
      <c r="AB159" s="190"/>
    </row>
    <row r="160" spans="1:28" x14ac:dyDescent="0.25"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0"/>
      <c r="Z160" s="190"/>
      <c r="AA160" s="190"/>
      <c r="AB160" s="190"/>
    </row>
    <row r="161" spans="1:28" x14ac:dyDescent="0.25">
      <c r="A161" s="131" t="s">
        <v>66</v>
      </c>
      <c r="B161" s="296" t="s">
        <v>1</v>
      </c>
      <c r="C161" s="297"/>
      <c r="D161" s="297"/>
      <c r="E161" s="297"/>
      <c r="F161" s="131" t="s">
        <v>2</v>
      </c>
      <c r="G161" s="297" t="s">
        <v>3</v>
      </c>
      <c r="H161" s="298"/>
      <c r="I161" s="278" t="s">
        <v>4</v>
      </c>
      <c r="J161" s="278"/>
      <c r="K161" s="278"/>
      <c r="L161" s="296" t="s">
        <v>5</v>
      </c>
      <c r="M161" s="297"/>
      <c r="N161" s="298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0"/>
      <c r="Z161" s="190"/>
      <c r="AA161" s="190"/>
      <c r="AB161" s="190"/>
    </row>
    <row r="162" spans="1:28" x14ac:dyDescent="0.25">
      <c r="A162" s="132" t="s">
        <v>67</v>
      </c>
      <c r="B162" s="299"/>
      <c r="C162" s="300"/>
      <c r="D162" s="300"/>
      <c r="E162" s="300"/>
      <c r="F162" s="259"/>
      <c r="G162" s="300"/>
      <c r="H162" s="301"/>
      <c r="I162" s="198" t="s">
        <v>6</v>
      </c>
      <c r="J162" s="198" t="s">
        <v>7</v>
      </c>
      <c r="K162" s="198" t="s">
        <v>8</v>
      </c>
      <c r="L162" s="299"/>
      <c r="M162" s="300"/>
      <c r="N162" s="301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  <c r="AA162" s="190"/>
      <c r="AB162" s="190"/>
    </row>
    <row r="163" spans="1:28" x14ac:dyDescent="0.25">
      <c r="A163" s="123" t="s">
        <v>3092</v>
      </c>
      <c r="B163" s="311" t="s">
        <v>3087</v>
      </c>
      <c r="C163" s="311"/>
      <c r="D163" s="311"/>
      <c r="E163" s="311"/>
      <c r="F163" s="192" t="s">
        <v>3091</v>
      </c>
      <c r="G163" s="312" t="s">
        <v>3093</v>
      </c>
      <c r="H163" s="312"/>
      <c r="I163" s="192" t="s">
        <v>9</v>
      </c>
      <c r="J163" s="192"/>
      <c r="K163" s="192"/>
      <c r="L163" s="320" t="s">
        <v>3089</v>
      </c>
      <c r="M163" s="388"/>
      <c r="N163" s="321"/>
      <c r="O163" s="190"/>
      <c r="P163" s="190">
        <v>4</v>
      </c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  <c r="AA163" s="190"/>
      <c r="AB163" s="190"/>
    </row>
    <row r="164" spans="1:28" x14ac:dyDescent="0.25">
      <c r="A164" s="123" t="s">
        <v>3094</v>
      </c>
      <c r="B164" s="311" t="s">
        <v>3087</v>
      </c>
      <c r="C164" s="311"/>
      <c r="D164" s="311"/>
      <c r="E164" s="311"/>
      <c r="F164" s="192" t="s">
        <v>3091</v>
      </c>
      <c r="G164" s="312" t="s">
        <v>3095</v>
      </c>
      <c r="H164" s="312"/>
      <c r="I164" s="192" t="s">
        <v>9</v>
      </c>
      <c r="J164" s="192"/>
      <c r="K164" s="192"/>
      <c r="L164" s="320" t="s">
        <v>3089</v>
      </c>
      <c r="M164" s="388"/>
      <c r="N164" s="321"/>
      <c r="O164" s="190"/>
      <c r="P164" s="190">
        <v>4</v>
      </c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  <c r="AA164" s="190"/>
      <c r="AB164" s="190"/>
    </row>
    <row r="165" spans="1:28" x14ac:dyDescent="0.25">
      <c r="A165" s="123" t="s">
        <v>3096</v>
      </c>
      <c r="B165" s="311" t="s">
        <v>3087</v>
      </c>
      <c r="C165" s="311"/>
      <c r="D165" s="311"/>
      <c r="E165" s="311"/>
      <c r="F165" s="192" t="s">
        <v>3091</v>
      </c>
      <c r="G165" s="320" t="s">
        <v>3097</v>
      </c>
      <c r="H165" s="321"/>
      <c r="I165" s="192" t="s">
        <v>9</v>
      </c>
      <c r="J165" s="192"/>
      <c r="K165" s="192"/>
      <c r="L165" s="320" t="s">
        <v>3089</v>
      </c>
      <c r="M165" s="388"/>
      <c r="N165" s="321"/>
      <c r="O165" s="190"/>
      <c r="P165" s="190">
        <v>4</v>
      </c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  <c r="AA165" s="190"/>
      <c r="AB165" s="190"/>
    </row>
    <row r="166" spans="1:28" x14ac:dyDescent="0.25">
      <c r="A166" s="123" t="s">
        <v>3098</v>
      </c>
      <c r="B166" s="311" t="s">
        <v>3087</v>
      </c>
      <c r="C166" s="311"/>
      <c r="D166" s="311"/>
      <c r="E166" s="311"/>
      <c r="F166" s="192" t="s">
        <v>3091</v>
      </c>
      <c r="G166" s="320" t="s">
        <v>3099</v>
      </c>
      <c r="H166" s="321"/>
      <c r="I166" s="192" t="s">
        <v>9</v>
      </c>
      <c r="J166" s="192"/>
      <c r="K166" s="192"/>
      <c r="L166" s="320" t="s">
        <v>3089</v>
      </c>
      <c r="M166" s="388"/>
      <c r="N166" s="321"/>
      <c r="O166" s="190"/>
      <c r="P166" s="190">
        <v>4</v>
      </c>
      <c r="Q166" s="190"/>
      <c r="R166" s="190"/>
      <c r="S166" s="190"/>
      <c r="T166" s="190"/>
      <c r="U166" s="190"/>
      <c r="V166" s="190"/>
      <c r="W166" s="190"/>
      <c r="X166" s="190"/>
      <c r="Y166" s="190"/>
      <c r="Z166" s="190"/>
      <c r="AA166" s="190"/>
      <c r="AB166" s="190"/>
    </row>
    <row r="167" spans="1:28" x14ac:dyDescent="0.25">
      <c r="A167" s="123"/>
      <c r="B167" s="311"/>
      <c r="C167" s="311"/>
      <c r="D167" s="311"/>
      <c r="E167" s="311"/>
      <c r="F167" s="192"/>
      <c r="G167" s="320"/>
      <c r="H167" s="321"/>
      <c r="I167" s="192"/>
      <c r="J167" s="192"/>
      <c r="K167" s="192"/>
      <c r="L167" s="320"/>
      <c r="M167" s="388"/>
      <c r="N167" s="321"/>
      <c r="O167" s="190"/>
      <c r="P167" s="190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  <c r="AA167" s="190"/>
      <c r="AB167" s="190"/>
    </row>
    <row r="168" spans="1:28" x14ac:dyDescent="0.25">
      <c r="A168" s="243"/>
      <c r="B168" s="210"/>
      <c r="C168" s="211"/>
      <c r="D168" s="211"/>
      <c r="E168" s="212"/>
      <c r="F168" s="193"/>
      <c r="G168" s="203"/>
      <c r="H168" s="205"/>
      <c r="I168" s="193"/>
      <c r="J168" s="193"/>
      <c r="K168" s="193"/>
      <c r="L168" s="290"/>
      <c r="M168" s="291"/>
      <c r="N168" s="292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  <c r="AA168" s="190"/>
      <c r="AB168" s="190"/>
    </row>
    <row r="169" spans="1:28" x14ac:dyDescent="0.25">
      <c r="A169" s="243"/>
      <c r="B169" s="210"/>
      <c r="C169" s="211"/>
      <c r="D169" s="211"/>
      <c r="E169" s="212"/>
      <c r="F169" s="193"/>
      <c r="G169" s="203"/>
      <c r="H169" s="205"/>
      <c r="I169" s="193"/>
      <c r="J169" s="193"/>
      <c r="K169" s="193"/>
      <c r="L169" s="290"/>
      <c r="M169" s="291"/>
      <c r="N169" s="292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0"/>
      <c r="Z169" s="190"/>
      <c r="AA169" s="190"/>
      <c r="AB169" s="190"/>
    </row>
    <row r="170" spans="1:28" x14ac:dyDescent="0.25">
      <c r="A170" s="243"/>
      <c r="B170" s="210"/>
      <c r="C170" s="211"/>
      <c r="D170" s="211"/>
      <c r="E170" s="212"/>
      <c r="F170" s="193"/>
      <c r="G170" s="230"/>
      <c r="H170" s="231"/>
      <c r="I170" s="193"/>
      <c r="J170" s="193"/>
      <c r="K170" s="193"/>
      <c r="L170" s="290"/>
      <c r="M170" s="291"/>
      <c r="N170" s="292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  <c r="AA170" s="190"/>
      <c r="AB170" s="190"/>
    </row>
    <row r="171" spans="1:28" x14ac:dyDescent="0.25">
      <c r="A171" s="243"/>
      <c r="B171" s="210"/>
      <c r="C171" s="211"/>
      <c r="D171" s="211"/>
      <c r="E171" s="212"/>
      <c r="F171" s="193"/>
      <c r="G171" s="203"/>
      <c r="H171" s="205"/>
      <c r="I171" s="193"/>
      <c r="J171" s="193"/>
      <c r="K171" s="193"/>
      <c r="L171" s="203"/>
      <c r="M171" s="204"/>
      <c r="N171" s="205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0"/>
      <c r="Z171" s="190"/>
      <c r="AA171" s="190"/>
      <c r="AB171" s="190"/>
    </row>
    <row r="172" spans="1:28" x14ac:dyDescent="0.25">
      <c r="A172" s="243"/>
      <c r="B172" s="210"/>
      <c r="C172" s="211"/>
      <c r="D172" s="211"/>
      <c r="E172" s="212"/>
      <c r="F172" s="193"/>
      <c r="G172" s="203"/>
      <c r="H172" s="205"/>
      <c r="I172" s="193"/>
      <c r="J172" s="193"/>
      <c r="K172" s="193"/>
      <c r="L172" s="203"/>
      <c r="M172" s="204"/>
      <c r="N172" s="205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0"/>
      <c r="Z172" s="190"/>
      <c r="AA172" s="190"/>
      <c r="AB172" s="190"/>
    </row>
    <row r="173" spans="1:28" x14ac:dyDescent="0.25">
      <c r="A173" s="243"/>
      <c r="B173" s="210"/>
      <c r="C173" s="211"/>
      <c r="D173" s="211"/>
      <c r="E173" s="212"/>
      <c r="F173" s="193"/>
      <c r="G173" s="203"/>
      <c r="H173" s="205"/>
      <c r="I173" s="193"/>
      <c r="J173" s="193"/>
      <c r="K173" s="193"/>
      <c r="L173" s="203"/>
      <c r="M173" s="204"/>
      <c r="N173" s="205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0"/>
      <c r="Z173" s="190"/>
      <c r="AA173" s="190"/>
      <c r="AB173" s="190"/>
    </row>
    <row r="174" spans="1:28" x14ac:dyDescent="0.25">
      <c r="A174" s="243"/>
      <c r="B174" s="210"/>
      <c r="C174" s="211"/>
      <c r="D174" s="211"/>
      <c r="E174" s="212"/>
      <c r="F174" s="193"/>
      <c r="G174" s="290"/>
      <c r="H174" s="292"/>
      <c r="I174" s="193"/>
      <c r="J174" s="193"/>
      <c r="K174" s="193"/>
      <c r="L174" s="203"/>
      <c r="M174" s="204"/>
      <c r="N174" s="205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0"/>
      <c r="Z174" s="190"/>
      <c r="AA174" s="190"/>
      <c r="AB174" s="190"/>
    </row>
    <row r="175" spans="1:28" x14ac:dyDescent="0.25">
      <c r="A175" s="123"/>
      <c r="B175" s="317"/>
      <c r="C175" s="318"/>
      <c r="D175" s="318"/>
      <c r="E175" s="319"/>
      <c r="F175" s="192"/>
      <c r="G175" s="320"/>
      <c r="H175" s="321"/>
      <c r="I175" s="192"/>
      <c r="J175" s="193"/>
      <c r="K175" s="193"/>
      <c r="L175" s="203"/>
      <c r="M175" s="204"/>
      <c r="N175" s="205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0"/>
      <c r="Z175" s="190"/>
      <c r="AA175" s="190"/>
      <c r="AB175" s="190"/>
    </row>
    <row r="176" spans="1:28" x14ac:dyDescent="0.25">
      <c r="A176" s="243"/>
      <c r="B176" s="438"/>
      <c r="C176" s="439"/>
      <c r="D176" s="439"/>
      <c r="E176" s="440"/>
      <c r="F176" s="255"/>
      <c r="G176" s="442"/>
      <c r="H176" s="443"/>
      <c r="I176" s="255"/>
      <c r="J176" s="255"/>
      <c r="K176" s="255"/>
      <c r="L176" s="442"/>
      <c r="M176" s="444"/>
      <c r="N176" s="443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  <c r="AA176" s="190"/>
      <c r="AB176" s="190"/>
    </row>
    <row r="177" spans="1:28" x14ac:dyDescent="0.25">
      <c r="A177" s="243"/>
      <c r="B177" s="438"/>
      <c r="C177" s="439"/>
      <c r="D177" s="439"/>
      <c r="E177" s="440"/>
      <c r="F177" s="255"/>
      <c r="G177" s="442"/>
      <c r="H177" s="443"/>
      <c r="I177" s="255"/>
      <c r="J177" s="255"/>
      <c r="K177" s="255"/>
      <c r="L177" s="442"/>
      <c r="M177" s="444"/>
      <c r="N177" s="443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  <c r="AA177" s="190"/>
      <c r="AB177" s="190"/>
    </row>
    <row r="178" spans="1:28" x14ac:dyDescent="0.25">
      <c r="A178" s="163"/>
      <c r="B178" s="438"/>
      <c r="C178" s="439"/>
      <c r="D178" s="439"/>
      <c r="E178" s="440"/>
      <c r="F178" s="255"/>
      <c r="G178" s="441"/>
      <c r="H178" s="441"/>
      <c r="I178" s="255"/>
      <c r="J178" s="255"/>
      <c r="K178" s="255"/>
      <c r="L178" s="442"/>
      <c r="M178" s="444"/>
      <c r="N178" s="443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0"/>
      <c r="Z178" s="190"/>
      <c r="AA178" s="190"/>
      <c r="AB178" s="190"/>
    </row>
    <row r="179" spans="1:28" x14ac:dyDescent="0.25">
      <c r="A179" s="243"/>
      <c r="B179" s="438"/>
      <c r="C179" s="439"/>
      <c r="D179" s="439"/>
      <c r="E179" s="440"/>
      <c r="F179" s="255"/>
      <c r="G179" s="441"/>
      <c r="H179" s="441"/>
      <c r="I179" s="255"/>
      <c r="J179" s="255"/>
      <c r="K179" s="255"/>
      <c r="L179" s="442"/>
      <c r="M179" s="444"/>
      <c r="N179" s="443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0"/>
      <c r="Z179" s="190"/>
      <c r="AA179" s="190"/>
      <c r="AB179" s="190"/>
    </row>
    <row r="180" spans="1:28" x14ac:dyDescent="0.25">
      <c r="A180" s="243"/>
      <c r="B180" s="438"/>
      <c r="C180" s="439"/>
      <c r="D180" s="439"/>
      <c r="E180" s="440"/>
      <c r="F180" s="255"/>
      <c r="G180" s="441"/>
      <c r="H180" s="441"/>
      <c r="I180" s="255"/>
      <c r="J180" s="255"/>
      <c r="K180" s="255"/>
      <c r="L180" s="442"/>
      <c r="M180" s="444"/>
      <c r="N180" s="443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  <c r="AA180" s="190"/>
      <c r="AB180" s="190"/>
    </row>
    <row r="181" spans="1:28" x14ac:dyDescent="0.25">
      <c r="A181" s="243"/>
      <c r="B181" s="438"/>
      <c r="C181" s="439"/>
      <c r="D181" s="439"/>
      <c r="E181" s="440"/>
      <c r="F181" s="255"/>
      <c r="G181" s="441"/>
      <c r="H181" s="441"/>
      <c r="I181" s="255"/>
      <c r="J181" s="255"/>
      <c r="K181" s="255"/>
      <c r="L181" s="442"/>
      <c r="M181" s="444"/>
      <c r="N181" s="443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  <c r="AA181" s="190"/>
      <c r="AB181" s="190"/>
    </row>
    <row r="182" spans="1:28" x14ac:dyDescent="0.25">
      <c r="A182" s="243"/>
      <c r="B182" s="276"/>
      <c r="C182" s="276"/>
      <c r="D182" s="276"/>
      <c r="E182" s="276"/>
      <c r="F182" s="193"/>
      <c r="G182" s="277"/>
      <c r="H182" s="277"/>
      <c r="I182" s="193"/>
      <c r="J182" s="193"/>
      <c r="K182" s="193"/>
      <c r="L182" s="290"/>
      <c r="M182" s="291"/>
      <c r="N182" s="292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0"/>
      <c r="Z182" s="190"/>
      <c r="AA182" s="190"/>
      <c r="AB182" s="190"/>
    </row>
    <row r="183" spans="1:28" x14ac:dyDescent="0.25">
      <c r="A183" s="304" t="s">
        <v>64</v>
      </c>
      <c r="B183" s="304"/>
      <c r="C183" s="304"/>
      <c r="D183" s="304"/>
      <c r="E183" s="133"/>
      <c r="F183" s="190"/>
      <c r="G183" s="280"/>
      <c r="H183" s="280"/>
      <c r="I183" s="190"/>
      <c r="J183" s="190"/>
      <c r="K183" s="190"/>
      <c r="L183" s="280"/>
      <c r="M183" s="280"/>
      <c r="N183" s="28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0"/>
      <c r="Z183" s="190"/>
      <c r="AA183" s="190"/>
      <c r="AB183" s="190"/>
    </row>
    <row r="184" spans="1:28" x14ac:dyDescent="0.25">
      <c r="A184" s="281" t="s">
        <v>980</v>
      </c>
      <c r="B184" s="281"/>
      <c r="C184" s="281"/>
      <c r="D184" s="281"/>
      <c r="E184" s="281"/>
      <c r="F184" s="281"/>
      <c r="G184" s="281"/>
      <c r="H184" s="281"/>
      <c r="I184" s="281"/>
      <c r="J184" s="281"/>
      <c r="K184" s="281"/>
      <c r="L184" s="281"/>
      <c r="M184" s="281"/>
      <c r="N184" s="281"/>
      <c r="O184" s="190"/>
      <c r="P184" s="190"/>
      <c r="Q184" s="190"/>
      <c r="R184" s="190"/>
      <c r="S184" s="190"/>
      <c r="T184" s="190"/>
      <c r="U184" s="190"/>
      <c r="V184" s="190"/>
      <c r="W184" s="190"/>
      <c r="X184" s="190"/>
      <c r="Y184" s="190"/>
      <c r="Z184" s="190"/>
      <c r="AA184" s="190"/>
      <c r="AB184" s="190"/>
    </row>
    <row r="185" spans="1:28" x14ac:dyDescent="0.25">
      <c r="A185" s="280"/>
      <c r="B185" s="280"/>
      <c r="C185" s="280"/>
      <c r="D185" s="19"/>
      <c r="E185" s="19"/>
      <c r="F185" s="280"/>
      <c r="G185" s="280"/>
      <c r="H185" s="19"/>
      <c r="I185" s="190"/>
      <c r="J185" s="190"/>
      <c r="K185" s="190"/>
      <c r="L185" s="280"/>
      <c r="M185" s="280"/>
      <c r="N185" s="28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  <c r="AA185" s="190"/>
      <c r="AB185" s="190"/>
    </row>
    <row r="186" spans="1:28" x14ac:dyDescent="0.25">
      <c r="A186" s="283" t="s">
        <v>981</v>
      </c>
      <c r="B186" s="283"/>
      <c r="C186" s="283"/>
      <c r="D186" s="283"/>
      <c r="E186" s="283"/>
      <c r="F186" s="283"/>
      <c r="G186" s="283"/>
      <c r="H186" s="305" t="s">
        <v>25</v>
      </c>
      <c r="I186" s="305"/>
      <c r="J186" s="305"/>
      <c r="K186" s="305"/>
      <c r="L186" s="134">
        <v>20</v>
      </c>
      <c r="M186" s="34"/>
      <c r="N186" s="34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0"/>
      <c r="Z186" s="190"/>
      <c r="AA186" s="190"/>
      <c r="AB186" s="190"/>
    </row>
    <row r="187" spans="1:28" x14ac:dyDescent="0.25">
      <c r="A187" s="19"/>
      <c r="B187" s="19"/>
      <c r="C187" s="19"/>
      <c r="D187" s="19"/>
      <c r="E187" s="19"/>
      <c r="F187" s="19"/>
      <c r="G187" s="19"/>
      <c r="H187" s="19"/>
      <c r="I187" s="190"/>
      <c r="J187" s="190"/>
      <c r="K187" s="190"/>
      <c r="L187" s="19"/>
      <c r="M187" s="19"/>
      <c r="N187" s="19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  <c r="AA187" s="190"/>
      <c r="AB187" s="190"/>
    </row>
    <row r="188" spans="1:28" x14ac:dyDescent="0.25">
      <c r="A188" s="280" t="s">
        <v>2883</v>
      </c>
      <c r="B188" s="280"/>
      <c r="C188" s="19"/>
      <c r="D188" s="326" t="s">
        <v>27</v>
      </c>
      <c r="E188" s="326"/>
      <c r="F188" s="19"/>
      <c r="G188" s="280" t="s">
        <v>1127</v>
      </c>
      <c r="H188" s="280"/>
      <c r="I188" s="280"/>
      <c r="J188" s="280"/>
      <c r="K188" s="190"/>
      <c r="L188" s="280" t="s">
        <v>69</v>
      </c>
      <c r="M188" s="280"/>
      <c r="N188" s="280"/>
      <c r="O188" s="190"/>
      <c r="P188" s="190"/>
      <c r="Q188" s="190"/>
      <c r="R188" s="190"/>
      <c r="S188" s="190"/>
      <c r="T188" s="190"/>
      <c r="U188" s="190"/>
      <c r="V188" s="190"/>
      <c r="W188" s="190"/>
      <c r="X188" s="190"/>
      <c r="Y188" s="190"/>
      <c r="Z188" s="190"/>
      <c r="AA188" s="190"/>
      <c r="AB188" s="190"/>
    </row>
    <row r="189" spans="1:28" x14ac:dyDescent="0.25">
      <c r="A189" s="19"/>
      <c r="B189" s="19"/>
      <c r="C189" s="19"/>
      <c r="D189" s="19"/>
      <c r="E189" s="19"/>
      <c r="F189" s="19"/>
      <c r="G189" s="19"/>
      <c r="H189" s="19"/>
      <c r="I189" s="190"/>
      <c r="J189" s="190"/>
      <c r="K189" s="190"/>
      <c r="L189" s="280"/>
      <c r="M189" s="280"/>
      <c r="N189" s="28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  <c r="AA189" s="190"/>
      <c r="AB189" s="190"/>
    </row>
    <row r="190" spans="1:28" x14ac:dyDescent="0.25">
      <c r="A190" s="143"/>
      <c r="B190" s="143"/>
      <c r="C190" s="19"/>
      <c r="D190" s="143"/>
      <c r="E190" s="143"/>
      <c r="F190" s="19"/>
      <c r="G190" s="300"/>
      <c r="H190" s="300"/>
      <c r="I190" s="300"/>
      <c r="J190" s="300"/>
      <c r="K190" s="190"/>
      <c r="L190" s="300"/>
      <c r="M190" s="300"/>
      <c r="N190" s="30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0"/>
      <c r="Z190" s="190"/>
      <c r="AA190" s="190"/>
      <c r="AB190" s="190"/>
    </row>
    <row r="191" spans="1:28" x14ac:dyDescent="0.25">
      <c r="A191" s="354" t="s">
        <v>3451</v>
      </c>
      <c r="B191" s="354"/>
      <c r="C191" s="34"/>
      <c r="D191" s="435"/>
      <c r="E191" s="435"/>
      <c r="F191" s="34"/>
      <c r="G191" s="297" t="s">
        <v>3453</v>
      </c>
      <c r="H191" s="297"/>
      <c r="I191" s="297"/>
      <c r="J191" s="297"/>
      <c r="K191" s="190"/>
      <c r="L191" s="283" t="s">
        <v>3584</v>
      </c>
      <c r="M191" s="283"/>
      <c r="N191" s="283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0"/>
      <c r="Z191" s="190"/>
      <c r="AA191" s="190"/>
      <c r="AB191" s="190"/>
    </row>
    <row r="192" spans="1:28" x14ac:dyDescent="0.25">
      <c r="A192" s="1" t="s">
        <v>3455</v>
      </c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  <c r="AA192" s="190"/>
      <c r="AB192" s="190"/>
    </row>
    <row r="193" spans="1:28" x14ac:dyDescent="0.25"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0"/>
      <c r="Z193" s="190"/>
      <c r="AA193" s="190"/>
      <c r="AB193" s="190"/>
    </row>
    <row r="194" spans="1:28" x14ac:dyDescent="0.25">
      <c r="A194" s="195"/>
      <c r="B194" s="195"/>
      <c r="C194" s="195"/>
      <c r="D194" s="19"/>
      <c r="E194" s="195"/>
      <c r="F194" s="195"/>
      <c r="G194" s="195"/>
      <c r="H194" s="19"/>
      <c r="I194" s="190"/>
      <c r="J194" s="190"/>
      <c r="K194" s="190"/>
      <c r="L194" s="195"/>
      <c r="M194" s="195"/>
      <c r="N194" s="195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0"/>
      <c r="Z194" s="190"/>
      <c r="AA194" s="190"/>
      <c r="AB194" s="190"/>
    </row>
    <row r="195" spans="1:28" x14ac:dyDescent="0.25">
      <c r="A195" s="195"/>
      <c r="B195" s="195"/>
      <c r="C195" s="195"/>
      <c r="D195" s="19"/>
      <c r="E195" s="195"/>
      <c r="F195" s="195"/>
      <c r="G195" s="195"/>
      <c r="H195" s="19"/>
      <c r="I195" s="190"/>
      <c r="J195" s="190"/>
      <c r="K195" s="190"/>
      <c r="L195" s="195"/>
      <c r="M195" s="195"/>
      <c r="N195" s="195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0"/>
      <c r="Z195" s="190"/>
      <c r="AA195" s="190"/>
      <c r="AB195" s="190"/>
    </row>
    <row r="196" spans="1:28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0"/>
      <c r="Z196" s="190"/>
      <c r="AA196" s="190"/>
      <c r="AB196" s="190"/>
    </row>
    <row r="197" spans="1:28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0"/>
      <c r="AA197" s="190"/>
      <c r="AB197" s="190"/>
    </row>
    <row r="198" spans="1:28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  <c r="O198" s="190"/>
      <c r="P198" s="190"/>
      <c r="Q198" s="190"/>
      <c r="R198" s="190"/>
      <c r="S198" s="190"/>
      <c r="T198" s="190"/>
      <c r="U198" s="190"/>
      <c r="V198" s="190"/>
      <c r="W198" s="190"/>
      <c r="X198" s="190"/>
      <c r="Y198" s="190"/>
      <c r="Z198" s="190"/>
      <c r="AA198" s="190"/>
      <c r="AB198" s="190"/>
    </row>
    <row r="199" spans="1:28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0"/>
      <c r="AA199" s="190"/>
      <c r="AB199" s="190"/>
    </row>
    <row r="200" spans="1:28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  <c r="O200" s="190"/>
      <c r="P200" s="190"/>
      <c r="Q200" s="190"/>
      <c r="R200" s="190"/>
      <c r="S200" s="190"/>
      <c r="T200" s="190"/>
      <c r="U200" s="190"/>
      <c r="V200" s="190"/>
      <c r="W200" s="190"/>
      <c r="X200" s="190"/>
      <c r="Y200" s="190"/>
      <c r="Z200" s="190"/>
      <c r="AA200" s="190"/>
      <c r="AB200" s="190"/>
    </row>
    <row r="201" spans="1:28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  <c r="O201" s="190"/>
      <c r="P201" s="190"/>
      <c r="Q201" s="190"/>
      <c r="R201" s="190"/>
      <c r="S201" s="190"/>
      <c r="T201" s="190"/>
      <c r="U201" s="190"/>
      <c r="V201" s="190"/>
      <c r="W201" s="190"/>
      <c r="X201" s="190"/>
      <c r="Y201" s="190"/>
      <c r="Z201" s="190"/>
      <c r="AA201" s="190"/>
      <c r="AB201" s="190"/>
    </row>
    <row r="202" spans="1:28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  <c r="AA202" s="190"/>
      <c r="AB202" s="190"/>
    </row>
    <row r="203" spans="1:28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  <c r="O203" s="190"/>
      <c r="P203" s="190"/>
      <c r="Q203" s="190"/>
      <c r="R203" s="190"/>
      <c r="S203" s="190"/>
      <c r="T203" s="190"/>
      <c r="U203" s="190"/>
      <c r="V203" s="190"/>
      <c r="W203" s="190"/>
      <c r="X203" s="190"/>
      <c r="Y203" s="190"/>
      <c r="Z203" s="190"/>
      <c r="AA203" s="190"/>
      <c r="AB203" s="190"/>
    </row>
    <row r="204" spans="1:28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  <c r="O204" s="190"/>
      <c r="P204" s="190"/>
      <c r="Q204" s="190"/>
      <c r="R204" s="190"/>
      <c r="S204" s="190"/>
      <c r="T204" s="190"/>
      <c r="U204" s="190"/>
      <c r="V204" s="190"/>
      <c r="W204" s="190"/>
      <c r="X204" s="190"/>
      <c r="Y204" s="190"/>
      <c r="Z204" s="190"/>
      <c r="AA204" s="190"/>
      <c r="AB204" s="190"/>
    </row>
    <row r="205" spans="1:28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  <c r="O205" s="190"/>
      <c r="P205" s="190"/>
      <c r="Q205" s="190"/>
      <c r="R205" s="190"/>
      <c r="S205" s="190"/>
      <c r="T205" s="190"/>
      <c r="U205" s="190"/>
      <c r="V205" s="190"/>
      <c r="W205" s="190"/>
      <c r="X205" s="190"/>
      <c r="Y205" s="190"/>
      <c r="Z205" s="190"/>
      <c r="AA205" s="190"/>
      <c r="AB205" s="190"/>
    </row>
    <row r="206" spans="1:28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  <c r="O206" s="190"/>
      <c r="P206" s="190"/>
      <c r="Q206" s="190"/>
      <c r="R206" s="190"/>
      <c r="S206" s="190"/>
      <c r="T206" s="190"/>
      <c r="U206" s="190"/>
      <c r="V206" s="190"/>
      <c r="W206" s="190"/>
      <c r="X206" s="190"/>
      <c r="Y206" s="190"/>
      <c r="Z206" s="190"/>
      <c r="AA206" s="190"/>
      <c r="AB206" s="190"/>
    </row>
    <row r="207" spans="1:28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  <c r="O207" s="190"/>
      <c r="P207" s="190"/>
      <c r="Q207" s="190"/>
      <c r="R207" s="190"/>
      <c r="S207" s="190"/>
      <c r="T207" s="190"/>
      <c r="U207" s="190"/>
      <c r="V207" s="190"/>
      <c r="W207" s="190"/>
      <c r="X207" s="190"/>
      <c r="Y207" s="190"/>
      <c r="Z207" s="190"/>
      <c r="AA207" s="190"/>
      <c r="AB207" s="190"/>
    </row>
    <row r="208" spans="1:28" ht="15.75" x14ac:dyDescent="0.25">
      <c r="A208" s="293" t="s">
        <v>688</v>
      </c>
      <c r="B208" s="293"/>
      <c r="C208" s="293"/>
      <c r="D208" s="293"/>
      <c r="E208" s="293"/>
      <c r="F208" s="293"/>
      <c r="G208" s="293"/>
      <c r="H208" s="293"/>
      <c r="I208" s="293"/>
      <c r="J208" s="293"/>
      <c r="K208" s="293"/>
      <c r="L208" s="293"/>
      <c r="M208" s="293"/>
      <c r="N208" s="293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</row>
    <row r="209" spans="1:28" ht="15.75" x14ac:dyDescent="0.25">
      <c r="A209" s="293" t="s">
        <v>3316</v>
      </c>
      <c r="B209" s="293"/>
      <c r="C209" s="293"/>
      <c r="D209" s="293"/>
      <c r="E209" s="293"/>
      <c r="F209" s="293"/>
      <c r="G209" s="293"/>
      <c r="H209" s="293"/>
      <c r="I209" s="293"/>
      <c r="J209" s="293"/>
      <c r="K209" s="293"/>
      <c r="L209" s="293"/>
      <c r="M209" s="293"/>
      <c r="N209" s="293"/>
      <c r="O209" s="195"/>
      <c r="P209" s="34"/>
      <c r="Q209" s="34"/>
      <c r="R209" s="34"/>
      <c r="S209" s="34"/>
      <c r="T209" s="195"/>
      <c r="U209" s="283"/>
      <c r="V209" s="283"/>
      <c r="W209" s="283"/>
      <c r="X209" s="283"/>
      <c r="Y209" s="283"/>
      <c r="Z209" s="283"/>
      <c r="AA209" s="283"/>
      <c r="AB209" s="283"/>
    </row>
    <row r="210" spans="1:28" x14ac:dyDescent="0.25">
      <c r="A210" s="294" t="s">
        <v>3282</v>
      </c>
      <c r="B210" s="294"/>
      <c r="C210" s="294"/>
      <c r="D210" s="294"/>
      <c r="E210" s="294"/>
      <c r="F210" s="294"/>
      <c r="G210" s="294"/>
      <c r="H210" s="294"/>
      <c r="I210" s="294"/>
      <c r="J210" s="294"/>
      <c r="K210" s="294"/>
      <c r="L210" s="294"/>
      <c r="M210" s="294"/>
      <c r="N210" s="294"/>
      <c r="O210" s="195"/>
      <c r="P210" s="19"/>
      <c r="Q210" s="19"/>
      <c r="R210" s="19"/>
      <c r="S210" s="19"/>
      <c r="T210" s="190"/>
      <c r="U210" s="280"/>
      <c r="V210" s="280"/>
      <c r="W210" s="195"/>
      <c r="X210" s="195"/>
      <c r="Y210" s="195"/>
      <c r="Z210" s="280"/>
      <c r="AA210" s="280"/>
      <c r="AB210" s="280"/>
    </row>
    <row r="211" spans="1:28" x14ac:dyDescent="0.25">
      <c r="A211" s="29"/>
      <c r="B211" s="294" t="s">
        <v>0</v>
      </c>
      <c r="C211" s="294"/>
      <c r="D211" s="300" t="s">
        <v>746</v>
      </c>
      <c r="E211" s="324"/>
      <c r="F211" s="324"/>
      <c r="G211" s="29"/>
      <c r="H211" s="29"/>
      <c r="I211" s="29"/>
      <c r="J211" s="29"/>
      <c r="K211" s="29"/>
      <c r="O211" s="21"/>
      <c r="P211" s="19"/>
      <c r="Q211" s="19"/>
      <c r="R211" s="19"/>
      <c r="S211" s="19"/>
      <c r="T211" s="190"/>
      <c r="U211" s="280"/>
      <c r="V211" s="280"/>
      <c r="W211" s="190"/>
      <c r="X211" s="190"/>
      <c r="Y211" s="190"/>
      <c r="Z211" s="280"/>
      <c r="AA211" s="280"/>
      <c r="AB211" s="280"/>
    </row>
    <row r="212" spans="1:28" x14ac:dyDescent="0.25">
      <c r="O212" s="21"/>
      <c r="P212" s="19"/>
      <c r="Q212" s="19"/>
      <c r="R212" s="19"/>
      <c r="S212" s="19"/>
      <c r="T212" s="190"/>
      <c r="U212" s="280"/>
      <c r="V212" s="280"/>
      <c r="W212" s="190"/>
      <c r="X212" s="190"/>
      <c r="Y212" s="190"/>
      <c r="Z212" s="280"/>
      <c r="AA212" s="280"/>
      <c r="AB212" s="280"/>
    </row>
    <row r="213" spans="1:28" x14ac:dyDescent="0.25">
      <c r="A213" s="131" t="s">
        <v>66</v>
      </c>
      <c r="B213" s="296" t="s">
        <v>1</v>
      </c>
      <c r="C213" s="297"/>
      <c r="D213" s="297"/>
      <c r="E213" s="297"/>
      <c r="F213" s="131" t="s">
        <v>2</v>
      </c>
      <c r="G213" s="297" t="s">
        <v>3</v>
      </c>
      <c r="H213" s="298"/>
      <c r="I213" s="278" t="s">
        <v>4</v>
      </c>
      <c r="J213" s="278"/>
      <c r="K213" s="278"/>
      <c r="L213" s="296" t="s">
        <v>5</v>
      </c>
      <c r="M213" s="297"/>
      <c r="N213" s="298"/>
      <c r="O213" s="21"/>
      <c r="P213" s="19"/>
      <c r="Q213" s="19"/>
      <c r="R213" s="19"/>
      <c r="S213" s="19"/>
      <c r="T213" s="190"/>
      <c r="U213" s="280"/>
      <c r="V213" s="280"/>
      <c r="W213" s="190"/>
      <c r="X213" s="190"/>
      <c r="Y213" s="190"/>
      <c r="Z213" s="280"/>
      <c r="AA213" s="280"/>
      <c r="AB213" s="280"/>
    </row>
    <row r="214" spans="1:28" x14ac:dyDescent="0.25">
      <c r="A214" s="132" t="s">
        <v>67</v>
      </c>
      <c r="B214" s="299"/>
      <c r="C214" s="300"/>
      <c r="D214" s="300"/>
      <c r="E214" s="300"/>
      <c r="F214" s="259"/>
      <c r="G214" s="300"/>
      <c r="H214" s="301"/>
      <c r="I214" s="198" t="s">
        <v>6</v>
      </c>
      <c r="J214" s="198" t="s">
        <v>7</v>
      </c>
      <c r="K214" s="198" t="s">
        <v>8</v>
      </c>
      <c r="L214" s="299"/>
      <c r="M214" s="300"/>
      <c r="N214" s="301"/>
      <c r="O214" s="21"/>
      <c r="P214" s="19"/>
      <c r="Q214" s="19"/>
      <c r="R214" s="19"/>
      <c r="S214" s="19"/>
      <c r="T214" s="190"/>
      <c r="U214" s="280"/>
      <c r="V214" s="280"/>
      <c r="W214" s="190"/>
      <c r="X214" s="190"/>
      <c r="Y214" s="190"/>
      <c r="Z214" s="280"/>
      <c r="AA214" s="280"/>
      <c r="AB214" s="280"/>
    </row>
    <row r="215" spans="1:28" x14ac:dyDescent="0.25">
      <c r="A215" s="243">
        <v>1511</v>
      </c>
      <c r="B215" s="276" t="s">
        <v>962</v>
      </c>
      <c r="C215" s="276"/>
      <c r="D215" s="276"/>
      <c r="E215" s="276"/>
      <c r="F215" s="193" t="s">
        <v>826</v>
      </c>
      <c r="G215" s="277" t="s">
        <v>827</v>
      </c>
      <c r="H215" s="277"/>
      <c r="I215" s="193" t="s">
        <v>9</v>
      </c>
      <c r="J215" s="193"/>
      <c r="K215" s="193"/>
      <c r="L215" s="290"/>
      <c r="M215" s="291"/>
      <c r="N215" s="292"/>
      <c r="O215" s="21"/>
      <c r="P215" s="19"/>
      <c r="Q215" s="19"/>
      <c r="R215" s="19"/>
      <c r="S215" s="19"/>
      <c r="T215" s="190"/>
      <c r="U215" s="280"/>
      <c r="V215" s="280"/>
      <c r="W215" s="190"/>
      <c r="X215" s="190"/>
      <c r="Y215" s="190"/>
      <c r="Z215" s="280"/>
      <c r="AA215" s="280"/>
      <c r="AB215" s="280"/>
    </row>
    <row r="216" spans="1:28" x14ac:dyDescent="0.25">
      <c r="A216" s="243"/>
      <c r="B216" s="284" t="s">
        <v>973</v>
      </c>
      <c r="C216" s="285"/>
      <c r="D216" s="285"/>
      <c r="E216" s="286"/>
      <c r="F216" s="193"/>
      <c r="G216" s="290"/>
      <c r="H216" s="292"/>
      <c r="I216" s="193" t="s">
        <v>9</v>
      </c>
      <c r="J216" s="193"/>
      <c r="K216" s="193"/>
      <c r="L216" s="290"/>
      <c r="M216" s="291"/>
      <c r="N216" s="292"/>
      <c r="O216" s="21"/>
      <c r="P216" s="19"/>
      <c r="Q216" s="19"/>
      <c r="R216" s="19"/>
      <c r="S216" s="19"/>
      <c r="T216" s="190"/>
      <c r="U216" s="280"/>
      <c r="V216" s="280"/>
      <c r="W216" s="190"/>
      <c r="X216" s="190"/>
      <c r="Y216" s="190"/>
      <c r="Z216" s="280"/>
      <c r="AA216" s="280"/>
      <c r="AB216" s="280"/>
    </row>
    <row r="217" spans="1:28" x14ac:dyDescent="0.25">
      <c r="A217" s="243"/>
      <c r="B217" s="284" t="s">
        <v>973</v>
      </c>
      <c r="C217" s="285"/>
      <c r="D217" s="285"/>
      <c r="E217" s="286"/>
      <c r="F217" s="193"/>
      <c r="G217" s="290"/>
      <c r="H217" s="292"/>
      <c r="I217" s="193" t="s">
        <v>9</v>
      </c>
      <c r="J217" s="193"/>
      <c r="K217" s="193"/>
      <c r="L217" s="290"/>
      <c r="M217" s="291"/>
      <c r="N217" s="292"/>
      <c r="O217" s="21"/>
      <c r="P217" s="19"/>
      <c r="Q217" s="19"/>
      <c r="R217" s="19"/>
      <c r="S217" s="19"/>
      <c r="T217" s="190"/>
      <c r="U217" s="280"/>
      <c r="V217" s="280"/>
      <c r="W217" s="190"/>
      <c r="X217" s="190"/>
      <c r="Y217" s="190"/>
      <c r="Z217" s="280"/>
      <c r="AA217" s="280"/>
      <c r="AB217" s="280"/>
    </row>
    <row r="218" spans="1:28" x14ac:dyDescent="0.25">
      <c r="A218" s="243"/>
      <c r="B218" s="284" t="s">
        <v>974</v>
      </c>
      <c r="C218" s="285"/>
      <c r="D218" s="285"/>
      <c r="E218" s="286"/>
      <c r="F218" s="193"/>
      <c r="G218" s="290"/>
      <c r="H218" s="292"/>
      <c r="I218" s="193" t="s">
        <v>9</v>
      </c>
      <c r="J218" s="193"/>
      <c r="K218" s="193"/>
      <c r="L218" s="290"/>
      <c r="M218" s="291"/>
      <c r="N218" s="292"/>
      <c r="O218" s="21"/>
      <c r="P218" s="19"/>
      <c r="Q218" s="19"/>
      <c r="R218" s="19"/>
      <c r="S218" s="19"/>
      <c r="T218" s="190"/>
      <c r="U218" s="280"/>
      <c r="V218" s="280"/>
      <c r="W218" s="190"/>
      <c r="X218" s="190"/>
      <c r="Y218" s="190"/>
      <c r="Z218" s="280"/>
      <c r="AA218" s="280"/>
      <c r="AB218" s="280"/>
    </row>
    <row r="219" spans="1:28" x14ac:dyDescent="0.25">
      <c r="A219" s="243"/>
      <c r="B219" s="284" t="s">
        <v>975</v>
      </c>
      <c r="C219" s="285"/>
      <c r="D219" s="285"/>
      <c r="E219" s="286"/>
      <c r="F219" s="193"/>
      <c r="G219" s="290"/>
      <c r="H219" s="292"/>
      <c r="I219" s="193" t="s">
        <v>9</v>
      </c>
      <c r="J219" s="193"/>
      <c r="K219" s="193"/>
      <c r="L219" s="290"/>
      <c r="M219" s="291"/>
      <c r="N219" s="292"/>
      <c r="O219" s="21"/>
      <c r="P219" s="19"/>
      <c r="Q219" s="19"/>
      <c r="R219" s="19"/>
      <c r="S219" s="19"/>
      <c r="T219" s="190"/>
      <c r="U219" s="280"/>
      <c r="V219" s="280"/>
      <c r="W219" s="190"/>
      <c r="X219" s="190"/>
      <c r="Y219" s="190"/>
      <c r="Z219" s="280"/>
      <c r="AA219" s="280"/>
      <c r="AB219" s="280"/>
    </row>
    <row r="220" spans="1:28" x14ac:dyDescent="0.25">
      <c r="A220" s="243"/>
      <c r="B220" s="284" t="s">
        <v>973</v>
      </c>
      <c r="C220" s="285"/>
      <c r="D220" s="285"/>
      <c r="E220" s="286"/>
      <c r="F220" s="193"/>
      <c r="G220" s="277"/>
      <c r="H220" s="277"/>
      <c r="I220" s="193" t="s">
        <v>9</v>
      </c>
      <c r="J220" s="193"/>
      <c r="K220" s="193"/>
      <c r="L220" s="290"/>
      <c r="M220" s="291"/>
      <c r="N220" s="292"/>
      <c r="O220" s="21"/>
      <c r="P220" s="19"/>
      <c r="Q220" s="19"/>
      <c r="R220" s="19"/>
      <c r="S220" s="19"/>
      <c r="T220" s="190"/>
      <c r="U220" s="280"/>
      <c r="V220" s="280"/>
      <c r="W220" s="190"/>
      <c r="X220" s="190"/>
      <c r="Y220" s="190"/>
      <c r="Z220" s="280"/>
      <c r="AA220" s="280"/>
      <c r="AB220" s="280"/>
    </row>
    <row r="221" spans="1:28" x14ac:dyDescent="0.25">
      <c r="A221" s="243"/>
      <c r="B221" s="284" t="s">
        <v>828</v>
      </c>
      <c r="C221" s="285"/>
      <c r="D221" s="285"/>
      <c r="E221" s="286"/>
      <c r="F221" s="193"/>
      <c r="G221" s="290"/>
      <c r="H221" s="292"/>
      <c r="I221" s="193" t="s">
        <v>9</v>
      </c>
      <c r="J221" s="193"/>
      <c r="K221" s="193"/>
      <c r="L221" s="290"/>
      <c r="M221" s="291"/>
      <c r="N221" s="292"/>
      <c r="O221" s="21"/>
      <c r="P221" s="19"/>
      <c r="Q221" s="19"/>
      <c r="R221" s="19"/>
      <c r="S221" s="19"/>
      <c r="T221" s="190"/>
      <c r="U221" s="280"/>
      <c r="V221" s="280"/>
      <c r="W221" s="190"/>
      <c r="X221" s="190"/>
      <c r="Y221" s="190"/>
      <c r="Z221" s="280"/>
      <c r="AA221" s="280"/>
      <c r="AB221" s="280"/>
    </row>
    <row r="222" spans="1:28" x14ac:dyDescent="0.25">
      <c r="A222" s="121">
        <v>4465</v>
      </c>
      <c r="B222" s="302" t="s">
        <v>2565</v>
      </c>
      <c r="C222" s="302"/>
      <c r="D222" s="302"/>
      <c r="E222" s="302"/>
      <c r="F222" s="202" t="s">
        <v>2566</v>
      </c>
      <c r="G222" s="333" t="s">
        <v>2567</v>
      </c>
      <c r="H222" s="334"/>
      <c r="I222" s="202" t="s">
        <v>9</v>
      </c>
      <c r="J222" s="193"/>
      <c r="K222" s="193"/>
      <c r="L222" s="290"/>
      <c r="M222" s="291"/>
      <c r="N222" s="292"/>
      <c r="O222" s="21"/>
      <c r="P222" s="19"/>
      <c r="Q222" s="19"/>
      <c r="R222" s="19"/>
      <c r="S222" s="19"/>
      <c r="T222" s="190"/>
      <c r="U222" s="280"/>
      <c r="V222" s="280"/>
      <c r="W222" s="190"/>
      <c r="X222" s="190"/>
      <c r="Y222" s="190"/>
      <c r="Z222" s="280"/>
      <c r="AA222" s="280"/>
      <c r="AB222" s="280"/>
    </row>
    <row r="223" spans="1:28" x14ac:dyDescent="0.25">
      <c r="A223" s="121">
        <v>4466</v>
      </c>
      <c r="B223" s="302" t="s">
        <v>2569</v>
      </c>
      <c r="C223" s="302"/>
      <c r="D223" s="302"/>
      <c r="E223" s="302"/>
      <c r="F223" s="202" t="s">
        <v>2570</v>
      </c>
      <c r="G223" s="333" t="s">
        <v>2571</v>
      </c>
      <c r="H223" s="334"/>
      <c r="I223" s="202" t="s">
        <v>9</v>
      </c>
      <c r="J223" s="193"/>
      <c r="K223" s="193"/>
      <c r="L223" s="290"/>
      <c r="M223" s="291"/>
      <c r="N223" s="292"/>
      <c r="O223" s="21"/>
      <c r="P223" s="19"/>
      <c r="Q223" s="19"/>
      <c r="R223" s="19"/>
      <c r="S223" s="19"/>
      <c r="T223" s="190"/>
      <c r="U223" s="280"/>
      <c r="V223" s="280"/>
      <c r="W223" s="190"/>
      <c r="X223" s="190"/>
      <c r="Y223" s="190"/>
      <c r="Z223" s="280"/>
      <c r="AA223" s="280"/>
      <c r="AB223" s="280"/>
    </row>
    <row r="224" spans="1:28" x14ac:dyDescent="0.25">
      <c r="A224" s="121">
        <v>4467</v>
      </c>
      <c r="B224" s="302" t="s">
        <v>2572</v>
      </c>
      <c r="C224" s="302"/>
      <c r="D224" s="302"/>
      <c r="E224" s="302"/>
      <c r="F224" s="202"/>
      <c r="G224" s="333"/>
      <c r="H224" s="334"/>
      <c r="I224" s="202" t="s">
        <v>9</v>
      </c>
      <c r="J224" s="193"/>
      <c r="K224" s="193"/>
      <c r="L224" s="290"/>
      <c r="M224" s="291"/>
      <c r="N224" s="292"/>
      <c r="O224" s="21"/>
      <c r="P224" s="19"/>
      <c r="Q224" s="19"/>
      <c r="R224" s="19"/>
      <c r="S224" s="19"/>
      <c r="T224" s="190"/>
      <c r="U224" s="280"/>
      <c r="V224" s="280"/>
      <c r="W224" s="190"/>
      <c r="X224" s="190"/>
      <c r="Y224" s="190"/>
      <c r="Z224" s="280"/>
      <c r="AA224" s="280"/>
      <c r="AB224" s="280"/>
    </row>
    <row r="225" spans="1:28" x14ac:dyDescent="0.25">
      <c r="A225" s="121" t="s">
        <v>2573</v>
      </c>
      <c r="B225" s="302" t="s">
        <v>2574</v>
      </c>
      <c r="C225" s="302"/>
      <c r="D225" s="302"/>
      <c r="E225" s="302"/>
      <c r="F225" s="202"/>
      <c r="G225" s="333"/>
      <c r="H225" s="334"/>
      <c r="I225" s="202" t="s">
        <v>9</v>
      </c>
      <c r="J225" s="193"/>
      <c r="K225" s="193"/>
      <c r="L225" s="290"/>
      <c r="M225" s="291"/>
      <c r="N225" s="292"/>
      <c r="O225" s="21"/>
      <c r="P225" s="19">
        <v>2</v>
      </c>
      <c r="Q225" s="19"/>
      <c r="R225" s="19"/>
      <c r="S225" s="19"/>
      <c r="T225" s="190"/>
      <c r="U225" s="280"/>
      <c r="V225" s="280"/>
      <c r="W225" s="190"/>
      <c r="X225" s="190"/>
      <c r="Y225" s="190"/>
      <c r="Z225" s="280"/>
      <c r="AA225" s="280"/>
      <c r="AB225" s="280"/>
    </row>
    <row r="226" spans="1:28" x14ac:dyDescent="0.25">
      <c r="A226" s="121" t="s">
        <v>2575</v>
      </c>
      <c r="B226" s="308" t="s">
        <v>2576</v>
      </c>
      <c r="C226" s="309"/>
      <c r="D226" s="309"/>
      <c r="E226" s="310"/>
      <c r="F226" s="202"/>
      <c r="G226" s="333"/>
      <c r="H226" s="334"/>
      <c r="I226" s="202" t="s">
        <v>9</v>
      </c>
      <c r="J226" s="193"/>
      <c r="K226" s="193"/>
      <c r="L226" s="290"/>
      <c r="M226" s="291"/>
      <c r="N226" s="292"/>
      <c r="O226" s="21"/>
      <c r="P226" s="19">
        <v>1</v>
      </c>
      <c r="Q226" s="19"/>
      <c r="R226" s="19"/>
      <c r="S226" s="19"/>
      <c r="T226" s="190"/>
      <c r="U226" s="280"/>
      <c r="V226" s="280"/>
      <c r="W226" s="190"/>
      <c r="X226" s="190"/>
      <c r="Y226" s="190"/>
      <c r="Z226" s="280"/>
      <c r="AA226" s="280"/>
      <c r="AB226" s="280"/>
    </row>
    <row r="227" spans="1:28" x14ac:dyDescent="0.25">
      <c r="A227" s="121" t="s">
        <v>2577</v>
      </c>
      <c r="B227" s="302" t="s">
        <v>2578</v>
      </c>
      <c r="C227" s="302"/>
      <c r="D227" s="302"/>
      <c r="E227" s="302"/>
      <c r="F227" s="202"/>
      <c r="G227" s="307"/>
      <c r="H227" s="307"/>
      <c r="I227" s="202" t="s">
        <v>9</v>
      </c>
      <c r="J227" s="193"/>
      <c r="K227" s="193"/>
      <c r="L227" s="290"/>
      <c r="M227" s="291"/>
      <c r="N227" s="292"/>
      <c r="O227" s="21"/>
      <c r="P227" s="19">
        <v>1</v>
      </c>
      <c r="Q227" s="19"/>
      <c r="R227" s="19"/>
      <c r="S227" s="19"/>
      <c r="T227" s="190"/>
      <c r="U227" s="280"/>
      <c r="V227" s="280"/>
      <c r="W227" s="190"/>
      <c r="X227" s="190"/>
      <c r="Y227" s="190"/>
      <c r="Z227" s="280"/>
      <c r="AA227" s="280"/>
      <c r="AB227" s="280"/>
    </row>
    <row r="228" spans="1:28" x14ac:dyDescent="0.25">
      <c r="A228" s="121">
        <v>4472</v>
      </c>
      <c r="B228" s="308" t="s">
        <v>2579</v>
      </c>
      <c r="C228" s="309"/>
      <c r="D228" s="309"/>
      <c r="E228" s="310"/>
      <c r="F228" s="202"/>
      <c r="G228" s="333"/>
      <c r="H228" s="334"/>
      <c r="I228" s="202" t="s">
        <v>9</v>
      </c>
      <c r="J228" s="193"/>
      <c r="K228" s="193"/>
      <c r="L228" s="290"/>
      <c r="M228" s="291"/>
      <c r="N228" s="292"/>
      <c r="O228" s="21"/>
      <c r="P228" s="19"/>
      <c r="Q228" s="19"/>
      <c r="R228" s="19"/>
      <c r="S228" s="19"/>
      <c r="T228" s="190"/>
      <c r="U228" s="280"/>
      <c r="V228" s="280"/>
      <c r="W228" s="190"/>
      <c r="X228" s="190"/>
      <c r="Y228" s="190"/>
      <c r="Z228" s="280"/>
      <c r="AA228" s="280"/>
      <c r="AB228" s="280"/>
    </row>
    <row r="229" spans="1:28" x14ac:dyDescent="0.25">
      <c r="A229" s="121">
        <v>4473</v>
      </c>
      <c r="B229" s="308" t="s">
        <v>2580</v>
      </c>
      <c r="C229" s="309"/>
      <c r="D229" s="309"/>
      <c r="E229" s="310"/>
      <c r="F229" s="202"/>
      <c r="G229" s="307"/>
      <c r="H229" s="307"/>
      <c r="I229" s="202" t="s">
        <v>9</v>
      </c>
      <c r="J229" s="193"/>
      <c r="K229" s="193"/>
      <c r="L229" s="290"/>
      <c r="M229" s="291"/>
      <c r="N229" s="292"/>
      <c r="O229" s="21"/>
      <c r="P229" s="19"/>
      <c r="Q229" s="19"/>
      <c r="R229" s="19"/>
      <c r="S229" s="19"/>
      <c r="T229" s="190"/>
      <c r="U229" s="280"/>
      <c r="V229" s="280"/>
      <c r="W229" s="190"/>
      <c r="X229" s="190"/>
      <c r="Y229" s="190"/>
      <c r="Z229" s="280"/>
      <c r="AA229" s="280"/>
      <c r="AB229" s="280"/>
    </row>
    <row r="230" spans="1:28" x14ac:dyDescent="0.25">
      <c r="A230" s="121" t="s">
        <v>2581</v>
      </c>
      <c r="B230" s="308" t="s">
        <v>2582</v>
      </c>
      <c r="C230" s="309"/>
      <c r="D230" s="309"/>
      <c r="E230" s="310"/>
      <c r="F230" s="202"/>
      <c r="G230" s="333"/>
      <c r="H230" s="334"/>
      <c r="I230" s="202" t="s">
        <v>9</v>
      </c>
      <c r="J230" s="193"/>
      <c r="K230" s="193"/>
      <c r="L230" s="290"/>
      <c r="M230" s="291"/>
      <c r="N230" s="292"/>
      <c r="O230" s="21"/>
      <c r="P230" s="19">
        <v>1</v>
      </c>
      <c r="Q230" s="19"/>
      <c r="R230" s="19"/>
      <c r="S230" s="19"/>
      <c r="T230" s="190"/>
      <c r="U230" s="447"/>
      <c r="V230" s="447"/>
      <c r="W230" s="190"/>
      <c r="X230" s="190"/>
      <c r="Y230" s="190"/>
      <c r="Z230" s="280"/>
      <c r="AA230" s="280"/>
      <c r="AB230" s="280"/>
    </row>
    <row r="231" spans="1:28" x14ac:dyDescent="0.25">
      <c r="A231" s="121">
        <v>4475</v>
      </c>
      <c r="B231" s="308" t="s">
        <v>2583</v>
      </c>
      <c r="C231" s="309"/>
      <c r="D231" s="309"/>
      <c r="E231" s="310"/>
      <c r="F231" s="202"/>
      <c r="G231" s="333"/>
      <c r="H231" s="334"/>
      <c r="I231" s="202" t="s">
        <v>9</v>
      </c>
      <c r="J231" s="193"/>
      <c r="K231" s="193"/>
      <c r="L231" s="290"/>
      <c r="M231" s="291"/>
      <c r="N231" s="292"/>
      <c r="O231" s="124"/>
      <c r="P231" s="125"/>
      <c r="Q231" s="125"/>
      <c r="R231" s="125"/>
      <c r="S231" s="19"/>
      <c r="T231" s="190"/>
      <c r="U231" s="19"/>
      <c r="V231" s="19"/>
      <c r="W231" s="190"/>
      <c r="X231" s="190"/>
      <c r="Y231" s="190"/>
      <c r="Z231" s="19"/>
      <c r="AA231" s="19"/>
      <c r="AB231" s="19"/>
    </row>
    <row r="232" spans="1:28" x14ac:dyDescent="0.25">
      <c r="A232" s="243"/>
      <c r="B232" s="308" t="s">
        <v>2584</v>
      </c>
      <c r="C232" s="309"/>
      <c r="D232" s="309"/>
      <c r="E232" s="310"/>
      <c r="F232" s="202"/>
      <c r="G232" s="333"/>
      <c r="H232" s="334"/>
      <c r="I232" s="202" t="s">
        <v>9</v>
      </c>
      <c r="J232" s="193"/>
      <c r="K232" s="193"/>
      <c r="L232" s="290"/>
      <c r="M232" s="291"/>
      <c r="N232" s="292"/>
      <c r="O232" s="126"/>
      <c r="P232" s="34">
        <v>7</v>
      </c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</row>
    <row r="233" spans="1:28" x14ac:dyDescent="0.25">
      <c r="A233" s="121" t="s">
        <v>2585</v>
      </c>
      <c r="B233" s="308" t="s">
        <v>2586</v>
      </c>
      <c r="C233" s="309"/>
      <c r="D233" s="309"/>
      <c r="E233" s="310"/>
      <c r="F233" s="202"/>
      <c r="G233" s="333"/>
      <c r="H233" s="334"/>
      <c r="I233" s="202" t="s">
        <v>9</v>
      </c>
      <c r="J233" s="193"/>
      <c r="K233" s="193"/>
      <c r="L233" s="290"/>
      <c r="M233" s="291"/>
      <c r="N233" s="292"/>
      <c r="O233" s="127"/>
      <c r="P233" s="19">
        <v>1</v>
      </c>
      <c r="Q233" s="19"/>
      <c r="R233" s="19"/>
      <c r="S233" s="19"/>
      <c r="T233" s="19"/>
      <c r="U233" s="19"/>
      <c r="V233" s="19"/>
      <c r="W233" s="190"/>
      <c r="X233" s="190"/>
      <c r="Y233" s="190"/>
      <c r="Z233" s="19"/>
      <c r="AA233" s="19"/>
      <c r="AB233" s="19"/>
    </row>
    <row r="234" spans="1:28" x14ac:dyDescent="0.25">
      <c r="A234" s="243"/>
      <c r="B234" s="308" t="s">
        <v>2587</v>
      </c>
      <c r="C234" s="309"/>
      <c r="D234" s="309"/>
      <c r="E234" s="310"/>
      <c r="F234" s="202"/>
      <c r="G234" s="333"/>
      <c r="H234" s="334"/>
      <c r="I234" s="202" t="s">
        <v>9</v>
      </c>
      <c r="J234" s="193"/>
      <c r="K234" s="193"/>
      <c r="L234" s="290"/>
      <c r="M234" s="291"/>
      <c r="N234" s="292"/>
      <c r="O234" s="196"/>
      <c r="P234" s="196">
        <v>1</v>
      </c>
      <c r="Q234" s="196"/>
      <c r="R234" s="196"/>
      <c r="S234" s="19"/>
      <c r="T234" s="280"/>
      <c r="U234" s="280"/>
      <c r="V234" s="195"/>
      <c r="W234" s="190"/>
      <c r="X234" s="190"/>
      <c r="Y234" s="190"/>
      <c r="Z234" s="280"/>
      <c r="AA234" s="280"/>
      <c r="AB234" s="280"/>
    </row>
    <row r="235" spans="1:28" x14ac:dyDescent="0.25">
      <c r="A235" s="304" t="s">
        <v>64</v>
      </c>
      <c r="B235" s="304"/>
      <c r="C235" s="304"/>
      <c r="D235" s="304"/>
      <c r="E235" s="133"/>
      <c r="F235" s="190"/>
      <c r="G235" s="280"/>
      <c r="H235" s="280"/>
      <c r="I235" s="190"/>
      <c r="J235" s="190"/>
      <c r="K235" s="190"/>
      <c r="L235" s="280"/>
      <c r="M235" s="280"/>
      <c r="N235" s="280"/>
      <c r="O235" s="282"/>
      <c r="P235" s="282"/>
      <c r="Q235" s="282"/>
      <c r="R235" s="282"/>
      <c r="S235" s="19"/>
      <c r="T235" s="190"/>
      <c r="U235" s="19"/>
      <c r="V235" s="19"/>
      <c r="W235" s="190"/>
      <c r="X235" s="190"/>
      <c r="Y235" s="190"/>
      <c r="Z235" s="19"/>
      <c r="AA235" s="19"/>
      <c r="AB235" s="19"/>
    </row>
    <row r="236" spans="1:28" x14ac:dyDescent="0.25">
      <c r="A236" s="281" t="s">
        <v>980</v>
      </c>
      <c r="B236" s="281"/>
      <c r="C236" s="281"/>
      <c r="D236" s="281"/>
      <c r="E236" s="281"/>
      <c r="F236" s="281"/>
      <c r="G236" s="281"/>
      <c r="H236" s="281"/>
      <c r="I236" s="281"/>
      <c r="J236" s="281"/>
      <c r="K236" s="281"/>
      <c r="L236" s="281"/>
      <c r="M236" s="281"/>
      <c r="N236" s="281"/>
      <c r="O236" s="19"/>
      <c r="P236" s="19"/>
      <c r="Q236" s="19"/>
      <c r="R236" s="19"/>
      <c r="S236" s="19"/>
      <c r="T236" s="19"/>
      <c r="U236" s="19"/>
      <c r="V236" s="19"/>
      <c r="W236" s="190"/>
      <c r="X236" s="190"/>
      <c r="Y236" s="190"/>
      <c r="Z236" s="19"/>
      <c r="AA236" s="19"/>
      <c r="AB236" s="19"/>
    </row>
    <row r="237" spans="1:28" x14ac:dyDescent="0.25">
      <c r="A237" s="280"/>
      <c r="B237" s="280"/>
      <c r="C237" s="280"/>
      <c r="D237" s="19"/>
      <c r="E237" s="19"/>
      <c r="F237" s="280"/>
      <c r="G237" s="280"/>
      <c r="H237" s="19"/>
      <c r="I237" s="190"/>
      <c r="J237" s="190"/>
      <c r="K237" s="190"/>
      <c r="L237" s="280"/>
      <c r="M237" s="280"/>
      <c r="N237" s="280"/>
      <c r="O237" s="280"/>
      <c r="P237" s="280"/>
      <c r="Q237" s="280"/>
      <c r="R237" s="19"/>
      <c r="S237" s="280"/>
      <c r="T237" s="280"/>
      <c r="U237" s="280"/>
      <c r="V237" s="19"/>
      <c r="W237" s="190"/>
      <c r="X237" s="190"/>
      <c r="Y237" s="190"/>
      <c r="Z237" s="280"/>
      <c r="AA237" s="280"/>
      <c r="AB237" s="280"/>
    </row>
    <row r="238" spans="1:28" x14ac:dyDescent="0.25">
      <c r="A238" s="283" t="s">
        <v>981</v>
      </c>
      <c r="B238" s="283"/>
      <c r="C238" s="283"/>
      <c r="D238" s="283"/>
      <c r="E238" s="283"/>
      <c r="F238" s="283"/>
      <c r="G238" s="283"/>
      <c r="H238" s="305" t="s">
        <v>25</v>
      </c>
      <c r="I238" s="305"/>
      <c r="J238" s="305"/>
      <c r="K238" s="305"/>
      <c r="L238" s="134">
        <v>34</v>
      </c>
      <c r="M238" s="34"/>
      <c r="N238" s="34"/>
      <c r="O238" s="280">
        <f>SUM(P225:P234)</f>
        <v>14</v>
      </c>
      <c r="P238" s="280"/>
      <c r="Q238" s="280"/>
      <c r="R238" s="19"/>
      <c r="S238" s="280"/>
      <c r="T238" s="280"/>
      <c r="U238" s="280"/>
      <c r="V238" s="19"/>
      <c r="W238" s="190"/>
      <c r="X238" s="190"/>
      <c r="Y238" s="190"/>
      <c r="Z238" s="280"/>
      <c r="AA238" s="280"/>
      <c r="AB238" s="280"/>
    </row>
    <row r="239" spans="1:28" x14ac:dyDescent="0.25">
      <c r="A239" s="282"/>
      <c r="B239" s="282"/>
      <c r="C239" s="282"/>
      <c r="D239" s="282"/>
      <c r="E239" s="19"/>
      <c r="F239" s="190"/>
      <c r="G239" s="19"/>
      <c r="H239" s="19"/>
      <c r="I239" s="190"/>
      <c r="J239" s="190"/>
      <c r="K239" s="190"/>
      <c r="L239" s="19"/>
      <c r="M239" s="19"/>
      <c r="N239" s="19"/>
      <c r="O239" s="280"/>
      <c r="P239" s="280"/>
      <c r="Q239" s="280"/>
      <c r="R239" s="19"/>
      <c r="S239" s="280"/>
      <c r="T239" s="280"/>
      <c r="U239" s="280"/>
      <c r="V239" s="19"/>
      <c r="W239" s="190"/>
      <c r="X239" s="190"/>
      <c r="Y239" s="190"/>
      <c r="Z239" s="280"/>
      <c r="AA239" s="280"/>
      <c r="AB239" s="280"/>
    </row>
    <row r="240" spans="1:28" x14ac:dyDescent="0.25">
      <c r="A240" s="19"/>
      <c r="B240" s="19"/>
      <c r="C240" s="19"/>
      <c r="D240" s="19"/>
      <c r="E240" s="19"/>
      <c r="F240" s="19"/>
      <c r="G240" s="19"/>
      <c r="H240" s="19"/>
      <c r="I240" s="190"/>
      <c r="J240" s="190"/>
      <c r="K240" s="190"/>
      <c r="L240" s="19"/>
      <c r="M240" s="19"/>
      <c r="N240" s="19"/>
      <c r="O240" s="283"/>
      <c r="P240" s="283"/>
      <c r="Q240" s="283"/>
      <c r="R240" s="19"/>
      <c r="S240" s="283"/>
      <c r="T240" s="283"/>
      <c r="U240" s="283"/>
      <c r="V240" s="19"/>
      <c r="W240" s="190"/>
      <c r="X240" s="190"/>
      <c r="Y240" s="190"/>
      <c r="Z240" s="283"/>
      <c r="AA240" s="283"/>
      <c r="AB240" s="283"/>
    </row>
    <row r="241" spans="1:28" x14ac:dyDescent="0.25">
      <c r="A241" s="280" t="s">
        <v>2883</v>
      </c>
      <c r="B241" s="280"/>
      <c r="C241" s="19"/>
      <c r="D241" s="326" t="s">
        <v>27</v>
      </c>
      <c r="E241" s="326"/>
      <c r="F241" s="19"/>
      <c r="G241" s="280" t="s">
        <v>1127</v>
      </c>
      <c r="H241" s="280"/>
      <c r="I241" s="280"/>
      <c r="J241" s="280"/>
      <c r="K241" s="190"/>
      <c r="L241" s="280" t="s">
        <v>69</v>
      </c>
      <c r="M241" s="280"/>
      <c r="N241" s="280"/>
      <c r="O241" s="280"/>
      <c r="P241" s="280"/>
      <c r="Q241" s="280"/>
      <c r="R241" s="19"/>
      <c r="S241" s="280"/>
      <c r="T241" s="280"/>
      <c r="U241" s="280"/>
      <c r="V241" s="19"/>
      <c r="W241" s="190"/>
      <c r="X241" s="190"/>
      <c r="Y241" s="190"/>
      <c r="Z241" s="19"/>
      <c r="AA241" s="19"/>
      <c r="AB241" s="19"/>
    </row>
    <row r="242" spans="1:28" ht="15.75" x14ac:dyDescent="0.25">
      <c r="A242" s="19"/>
      <c r="B242" s="19"/>
      <c r="C242" s="19"/>
      <c r="D242" s="19"/>
      <c r="E242" s="19"/>
      <c r="F242" s="19"/>
      <c r="G242" s="19"/>
      <c r="H242" s="19"/>
      <c r="I242" s="190"/>
      <c r="J242" s="190"/>
      <c r="K242" s="190"/>
      <c r="L242" s="280"/>
      <c r="M242" s="280"/>
      <c r="N242" s="280"/>
      <c r="O242" s="328"/>
      <c r="P242" s="328"/>
      <c r="Q242" s="328"/>
      <c r="R242" s="328"/>
      <c r="S242" s="328"/>
      <c r="T242" s="328"/>
      <c r="U242" s="328"/>
      <c r="V242" s="328"/>
      <c r="W242" s="328"/>
      <c r="X242" s="328"/>
      <c r="Y242" s="328"/>
      <c r="Z242" s="328"/>
      <c r="AA242" s="328"/>
      <c r="AB242" s="328"/>
    </row>
    <row r="243" spans="1:28" ht="15.75" x14ac:dyDescent="0.25">
      <c r="A243" s="143"/>
      <c r="B243" s="143"/>
      <c r="C243" s="19"/>
      <c r="D243" s="143"/>
      <c r="E243" s="143"/>
      <c r="F243" s="19"/>
      <c r="G243" s="300"/>
      <c r="H243" s="300"/>
      <c r="I243" s="300"/>
      <c r="J243" s="300"/>
      <c r="K243" s="190"/>
      <c r="L243" s="300"/>
      <c r="M243" s="300"/>
      <c r="N243" s="300"/>
      <c r="O243" s="328"/>
      <c r="P243" s="328"/>
      <c r="Q243" s="328"/>
      <c r="R243" s="328"/>
      <c r="S243" s="328"/>
      <c r="T243" s="328"/>
      <c r="U243" s="328"/>
      <c r="V243" s="328"/>
      <c r="W243" s="328"/>
      <c r="X243" s="328"/>
      <c r="Y243" s="328"/>
      <c r="Z243" s="328"/>
      <c r="AA243" s="328"/>
      <c r="AB243" s="328"/>
    </row>
    <row r="244" spans="1:28" x14ac:dyDescent="0.25">
      <c r="A244" s="354" t="s">
        <v>3451</v>
      </c>
      <c r="B244" s="354"/>
      <c r="C244" s="34"/>
      <c r="D244" s="435"/>
      <c r="E244" s="435"/>
      <c r="F244" s="34"/>
      <c r="G244" s="297" t="s">
        <v>3453</v>
      </c>
      <c r="H244" s="297"/>
      <c r="I244" s="297"/>
      <c r="J244" s="297"/>
      <c r="K244" s="190"/>
      <c r="L244" s="283" t="s">
        <v>3584</v>
      </c>
      <c r="M244" s="283"/>
      <c r="N244" s="283"/>
      <c r="O244" s="280"/>
      <c r="P244" s="280"/>
      <c r="Q244" s="280"/>
      <c r="R244" s="280"/>
      <c r="S244" s="280"/>
      <c r="T244" s="280"/>
      <c r="U244" s="280"/>
      <c r="V244" s="280"/>
      <c r="W244" s="280"/>
      <c r="X244" s="280"/>
      <c r="Y244" s="280"/>
      <c r="Z244" s="280"/>
      <c r="AA244" s="280"/>
      <c r="AB244" s="280"/>
    </row>
    <row r="245" spans="1:28" x14ac:dyDescent="0.25">
      <c r="A245" s="1" t="s">
        <v>3455</v>
      </c>
      <c r="O245" s="190"/>
      <c r="P245" s="190"/>
      <c r="Q245" s="190"/>
      <c r="R245" s="190"/>
      <c r="S245" s="190"/>
      <c r="T245" s="190"/>
      <c r="U245" s="190"/>
      <c r="V245" s="190"/>
      <c r="W245" s="190"/>
      <c r="X245" s="190"/>
      <c r="Y245" s="190"/>
      <c r="Z245" s="190"/>
      <c r="AA245" s="190"/>
      <c r="AB245" s="190"/>
    </row>
    <row r="246" spans="1:28" x14ac:dyDescent="0.25"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  <c r="AA246" s="190"/>
      <c r="AB246" s="190"/>
    </row>
    <row r="247" spans="1:28" x14ac:dyDescent="0.25">
      <c r="A247" s="195"/>
      <c r="B247" s="195"/>
      <c r="C247" s="34"/>
      <c r="D247" s="164"/>
      <c r="E247" s="164"/>
      <c r="F247" s="34"/>
      <c r="G247" s="195"/>
      <c r="H247" s="195"/>
      <c r="I247" s="195"/>
      <c r="J247" s="195"/>
      <c r="K247" s="190"/>
      <c r="L247" s="195"/>
      <c r="M247" s="195"/>
      <c r="N247" s="195"/>
      <c r="O247" s="190"/>
      <c r="P247" s="190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  <c r="AA247" s="190"/>
      <c r="AB247" s="190"/>
    </row>
    <row r="248" spans="1:28" x14ac:dyDescent="0.25">
      <c r="A248" s="195"/>
      <c r="B248" s="195"/>
      <c r="C248" s="34"/>
      <c r="D248" s="164"/>
      <c r="E248" s="164"/>
      <c r="F248" s="34"/>
      <c r="G248" s="195"/>
      <c r="H248" s="195"/>
      <c r="I248" s="195"/>
      <c r="J248" s="195"/>
      <c r="K248" s="190"/>
      <c r="L248" s="195"/>
      <c r="M248" s="195"/>
      <c r="N248" s="195"/>
      <c r="O248" s="19"/>
      <c r="P248" s="280"/>
      <c r="Q248" s="280"/>
      <c r="R248" s="280"/>
      <c r="S248" s="329"/>
      <c r="T248" s="329"/>
      <c r="U248" s="19"/>
      <c r="V248" s="19"/>
      <c r="W248" s="19"/>
      <c r="X248" s="19"/>
      <c r="Y248" s="19"/>
      <c r="Z248" s="20"/>
      <c r="AA248" s="20"/>
      <c r="AB248" s="20"/>
    </row>
    <row r="249" spans="1:28" x14ac:dyDescent="0.25">
      <c r="A249" s="195"/>
      <c r="B249" s="195"/>
      <c r="C249" s="34"/>
      <c r="D249" s="164"/>
      <c r="E249" s="164"/>
      <c r="F249" s="34"/>
      <c r="G249" s="195"/>
      <c r="H249" s="195"/>
      <c r="I249" s="195"/>
      <c r="J249" s="195"/>
      <c r="K249" s="190"/>
      <c r="L249" s="195"/>
      <c r="M249" s="195"/>
      <c r="N249" s="195"/>
      <c r="O249" s="19"/>
      <c r="P249" s="190"/>
      <c r="Q249" s="190"/>
      <c r="R249" s="190"/>
      <c r="S249" s="224"/>
      <c r="T249" s="224"/>
      <c r="U249" s="19"/>
      <c r="V249" s="19"/>
      <c r="W249" s="19"/>
      <c r="X249" s="19"/>
      <c r="Y249" s="19"/>
      <c r="Z249" s="20"/>
      <c r="AA249" s="20"/>
      <c r="AB249" s="20"/>
    </row>
    <row r="250" spans="1:28" x14ac:dyDescent="0.25">
      <c r="A250" s="195"/>
      <c r="B250" s="195"/>
      <c r="C250" s="34"/>
      <c r="D250" s="164"/>
      <c r="E250" s="164"/>
      <c r="F250" s="34"/>
      <c r="G250" s="195"/>
      <c r="H250" s="195"/>
      <c r="I250" s="195"/>
      <c r="J250" s="195"/>
      <c r="K250" s="190"/>
      <c r="L250" s="195"/>
      <c r="M250" s="195"/>
      <c r="N250" s="195"/>
      <c r="O250" s="19"/>
      <c r="P250" s="190"/>
      <c r="Q250" s="190"/>
      <c r="R250" s="190"/>
      <c r="S250" s="224"/>
      <c r="T250" s="224"/>
      <c r="U250" s="19"/>
      <c r="V250" s="19"/>
      <c r="W250" s="19"/>
      <c r="X250" s="19"/>
      <c r="Y250" s="19"/>
      <c r="Z250" s="20"/>
      <c r="AA250" s="20"/>
      <c r="AB250" s="20"/>
    </row>
    <row r="251" spans="1:28" x14ac:dyDescent="0.25">
      <c r="A251" s="195"/>
      <c r="B251" s="195"/>
      <c r="C251" s="34"/>
      <c r="D251" s="164"/>
      <c r="E251" s="164"/>
      <c r="F251" s="34"/>
      <c r="G251" s="195"/>
      <c r="H251" s="195"/>
      <c r="I251" s="195"/>
      <c r="J251" s="195"/>
      <c r="K251" s="190"/>
      <c r="L251" s="195"/>
      <c r="M251" s="195"/>
      <c r="N251" s="195"/>
      <c r="O251" s="19"/>
      <c r="P251" s="190"/>
      <c r="Q251" s="190"/>
      <c r="R251" s="190"/>
      <c r="S251" s="224"/>
      <c r="T251" s="224"/>
      <c r="U251" s="19"/>
      <c r="V251" s="19"/>
      <c r="W251" s="19"/>
      <c r="X251" s="19"/>
      <c r="Y251" s="19"/>
      <c r="Z251" s="20"/>
      <c r="AA251" s="20"/>
      <c r="AB251" s="20"/>
    </row>
    <row r="252" spans="1:28" x14ac:dyDescent="0.25">
      <c r="A252" s="195"/>
      <c r="B252" s="195"/>
      <c r="C252" s="34"/>
      <c r="D252" s="164"/>
      <c r="E252" s="164"/>
      <c r="F252" s="34"/>
      <c r="G252" s="195"/>
      <c r="H252" s="195"/>
      <c r="I252" s="195"/>
      <c r="J252" s="195"/>
      <c r="K252" s="190"/>
      <c r="L252" s="195"/>
      <c r="M252" s="195"/>
      <c r="N252" s="195"/>
      <c r="O252" s="19"/>
      <c r="P252" s="190"/>
      <c r="Q252" s="190"/>
      <c r="R252" s="190"/>
      <c r="S252" s="224"/>
      <c r="T252" s="224"/>
      <c r="U252" s="19"/>
      <c r="V252" s="19"/>
      <c r="W252" s="19"/>
      <c r="X252" s="19"/>
      <c r="Y252" s="19"/>
      <c r="Z252" s="20"/>
      <c r="AA252" s="20"/>
      <c r="AB252" s="20"/>
    </row>
    <row r="253" spans="1:28" x14ac:dyDescent="0.25">
      <c r="A253" s="195"/>
      <c r="B253" s="195"/>
      <c r="C253" s="34"/>
      <c r="D253" s="164"/>
      <c r="E253" s="164"/>
      <c r="F253" s="34"/>
      <c r="G253" s="195"/>
      <c r="H253" s="195"/>
      <c r="I253" s="195"/>
      <c r="J253" s="195"/>
      <c r="K253" s="190"/>
      <c r="L253" s="195"/>
      <c r="M253" s="195"/>
      <c r="N253" s="195"/>
      <c r="O253" s="19"/>
      <c r="P253" s="190"/>
      <c r="Q253" s="190"/>
      <c r="R253" s="190"/>
      <c r="S253" s="224"/>
      <c r="T253" s="224"/>
      <c r="U253" s="19"/>
      <c r="V253" s="19"/>
      <c r="W253" s="19"/>
      <c r="X253" s="19"/>
      <c r="Y253" s="19"/>
      <c r="Z253" s="20"/>
      <c r="AA253" s="20"/>
      <c r="AB253" s="20"/>
    </row>
    <row r="254" spans="1:28" x14ac:dyDescent="0.25">
      <c r="A254" s="195"/>
      <c r="B254" s="195"/>
      <c r="C254" s="34"/>
      <c r="D254" s="164"/>
      <c r="E254" s="164"/>
      <c r="F254" s="34"/>
      <c r="G254" s="195"/>
      <c r="H254" s="195"/>
      <c r="I254" s="195"/>
      <c r="J254" s="195"/>
      <c r="K254" s="190"/>
      <c r="L254" s="195"/>
      <c r="M254" s="195"/>
      <c r="N254" s="195"/>
      <c r="O254" s="19"/>
      <c r="P254" s="190"/>
      <c r="Q254" s="190"/>
      <c r="R254" s="190"/>
      <c r="S254" s="224"/>
      <c r="T254" s="224"/>
      <c r="U254" s="19"/>
      <c r="V254" s="19"/>
      <c r="W254" s="19"/>
      <c r="X254" s="19"/>
      <c r="Y254" s="19"/>
      <c r="Z254" s="20"/>
      <c r="AA254" s="20"/>
      <c r="AB254" s="20"/>
    </row>
    <row r="255" spans="1:28" x14ac:dyDescent="0.25">
      <c r="A255" s="195"/>
      <c r="B255" s="195"/>
      <c r="C255" s="34"/>
      <c r="D255" s="164"/>
      <c r="E255" s="164"/>
      <c r="F255" s="34"/>
      <c r="G255" s="195"/>
      <c r="H255" s="195"/>
      <c r="I255" s="195"/>
      <c r="J255" s="195"/>
      <c r="K255" s="190"/>
      <c r="L255" s="195"/>
      <c r="M255" s="195"/>
      <c r="N255" s="195"/>
      <c r="O255" s="19"/>
      <c r="P255" s="190"/>
      <c r="Q255" s="190"/>
      <c r="R255" s="190"/>
      <c r="S255" s="224"/>
      <c r="T255" s="224"/>
      <c r="U255" s="19"/>
      <c r="V255" s="19"/>
      <c r="W255" s="19"/>
      <c r="X255" s="19"/>
      <c r="Y255" s="19"/>
      <c r="Z255" s="20"/>
      <c r="AA255" s="20"/>
      <c r="AB255" s="20"/>
    </row>
    <row r="256" spans="1:28" x14ac:dyDescent="0.25">
      <c r="A256" s="195"/>
      <c r="B256" s="195"/>
      <c r="C256" s="34"/>
      <c r="D256" s="164"/>
      <c r="E256" s="164"/>
      <c r="F256" s="34"/>
      <c r="G256" s="195"/>
      <c r="H256" s="195"/>
      <c r="I256" s="195"/>
      <c r="J256" s="195"/>
      <c r="K256" s="190"/>
      <c r="L256" s="195"/>
      <c r="M256" s="195"/>
      <c r="N256" s="195"/>
      <c r="O256" s="19"/>
      <c r="P256" s="190"/>
      <c r="Q256" s="190"/>
      <c r="R256" s="190"/>
      <c r="S256" s="224"/>
      <c r="T256" s="224"/>
      <c r="U256" s="19"/>
      <c r="V256" s="19"/>
      <c r="W256" s="19"/>
      <c r="X256" s="19"/>
      <c r="Y256" s="19"/>
      <c r="Z256" s="20"/>
      <c r="AA256" s="20"/>
      <c r="AB256" s="20"/>
    </row>
    <row r="257" spans="1:28" x14ac:dyDescent="0.25">
      <c r="A257" s="195"/>
      <c r="B257" s="195"/>
      <c r="C257" s="34"/>
      <c r="D257" s="164"/>
      <c r="E257" s="164"/>
      <c r="F257" s="34"/>
      <c r="G257" s="195"/>
      <c r="H257" s="195"/>
      <c r="I257" s="195"/>
      <c r="J257" s="195"/>
      <c r="K257" s="190"/>
      <c r="L257" s="195"/>
      <c r="M257" s="195"/>
      <c r="N257" s="195"/>
      <c r="O257" s="19"/>
      <c r="P257" s="190"/>
      <c r="Q257" s="190"/>
      <c r="R257" s="190"/>
      <c r="S257" s="224"/>
      <c r="T257" s="224"/>
      <c r="U257" s="19"/>
      <c r="V257" s="19"/>
      <c r="W257" s="19"/>
      <c r="X257" s="19"/>
      <c r="Y257" s="19"/>
      <c r="Z257" s="20"/>
      <c r="AA257" s="20"/>
      <c r="AB257" s="20"/>
    </row>
    <row r="258" spans="1:28" x14ac:dyDescent="0.25">
      <c r="A258" s="195"/>
      <c r="B258" s="195"/>
      <c r="C258" s="34"/>
      <c r="D258" s="164"/>
      <c r="E258" s="164"/>
      <c r="F258" s="34"/>
      <c r="G258" s="195"/>
      <c r="H258" s="195"/>
      <c r="I258" s="195"/>
      <c r="J258" s="195"/>
      <c r="K258" s="190"/>
      <c r="L258" s="195"/>
      <c r="M258" s="195"/>
      <c r="N258" s="195"/>
      <c r="O258" s="19"/>
      <c r="P258" s="190"/>
      <c r="Q258" s="190"/>
      <c r="R258" s="190"/>
      <c r="S258" s="224"/>
      <c r="T258" s="224"/>
      <c r="U258" s="19"/>
      <c r="V258" s="19"/>
      <c r="W258" s="19"/>
      <c r="X258" s="19"/>
      <c r="Y258" s="19"/>
      <c r="Z258" s="20"/>
      <c r="AA258" s="20"/>
      <c r="AB258" s="20"/>
    </row>
    <row r="259" spans="1:28" x14ac:dyDescent="0.25">
      <c r="A259" s="195"/>
      <c r="B259" s="195"/>
      <c r="C259" s="34"/>
      <c r="D259" s="164"/>
      <c r="E259" s="164"/>
      <c r="F259" s="34"/>
      <c r="G259" s="195"/>
      <c r="H259" s="195"/>
      <c r="I259" s="195"/>
      <c r="J259" s="195"/>
      <c r="K259" s="190"/>
      <c r="L259" s="195"/>
      <c r="M259" s="195"/>
      <c r="N259" s="195"/>
      <c r="O259" s="19"/>
      <c r="P259" s="190"/>
      <c r="Q259" s="190"/>
      <c r="R259" s="190"/>
      <c r="S259" s="224"/>
      <c r="T259" s="224"/>
      <c r="U259" s="19"/>
      <c r="V259" s="19"/>
      <c r="W259" s="19"/>
      <c r="X259" s="19"/>
      <c r="Y259" s="19"/>
      <c r="Z259" s="20"/>
      <c r="AA259" s="20"/>
      <c r="AB259" s="20"/>
    </row>
    <row r="260" spans="1:28" ht="15.75" x14ac:dyDescent="0.25">
      <c r="A260" s="293" t="s">
        <v>688</v>
      </c>
      <c r="B260" s="293"/>
      <c r="C260" s="293"/>
      <c r="D260" s="293"/>
      <c r="E260" s="293"/>
      <c r="F260" s="293"/>
      <c r="G260" s="293"/>
      <c r="H260" s="293"/>
      <c r="I260" s="293"/>
      <c r="J260" s="293"/>
      <c r="K260" s="293"/>
      <c r="L260" s="293"/>
      <c r="M260" s="293"/>
      <c r="N260" s="293"/>
      <c r="O260" s="21"/>
      <c r="P260" s="282"/>
      <c r="Q260" s="282"/>
      <c r="R260" s="282"/>
      <c r="S260" s="282"/>
      <c r="T260" s="190"/>
      <c r="U260" s="280"/>
      <c r="V260" s="280"/>
      <c r="W260" s="190"/>
      <c r="X260" s="190"/>
      <c r="Y260" s="190"/>
      <c r="Z260" s="280"/>
      <c r="AA260" s="280"/>
      <c r="AB260" s="280"/>
    </row>
    <row r="261" spans="1:28" ht="15.75" x14ac:dyDescent="0.25">
      <c r="A261" s="293" t="s">
        <v>3316</v>
      </c>
      <c r="B261" s="293"/>
      <c r="C261" s="293"/>
      <c r="D261" s="293"/>
      <c r="E261" s="293"/>
      <c r="F261" s="293"/>
      <c r="G261" s="293"/>
      <c r="H261" s="293"/>
      <c r="I261" s="293"/>
      <c r="J261" s="293"/>
      <c r="K261" s="293"/>
      <c r="L261" s="293"/>
      <c r="M261" s="293"/>
      <c r="N261" s="293"/>
      <c r="O261" s="21"/>
      <c r="P261" s="282"/>
      <c r="Q261" s="282"/>
      <c r="R261" s="282"/>
      <c r="S261" s="282"/>
      <c r="T261" s="190"/>
      <c r="U261" s="280"/>
      <c r="V261" s="280"/>
      <c r="W261" s="190"/>
      <c r="X261" s="190"/>
      <c r="Y261" s="190"/>
      <c r="Z261" s="280"/>
      <c r="AA261" s="280"/>
      <c r="AB261" s="280"/>
    </row>
    <row r="262" spans="1:28" x14ac:dyDescent="0.25">
      <c r="A262" s="294" t="s">
        <v>3282</v>
      </c>
      <c r="B262" s="294"/>
      <c r="C262" s="294"/>
      <c r="D262" s="294"/>
      <c r="E262" s="294"/>
      <c r="F262" s="294"/>
      <c r="G262" s="294"/>
      <c r="H262" s="294"/>
      <c r="I262" s="294"/>
      <c r="J262" s="294"/>
      <c r="K262" s="294"/>
      <c r="L262" s="294"/>
      <c r="M262" s="294"/>
      <c r="N262" s="294"/>
      <c r="O262" s="21"/>
      <c r="P262" s="282"/>
      <c r="Q262" s="282"/>
      <c r="R262" s="282"/>
      <c r="S262" s="282"/>
      <c r="T262" s="190"/>
      <c r="U262" s="280"/>
      <c r="V262" s="280"/>
      <c r="W262" s="190"/>
      <c r="X262" s="190"/>
      <c r="Y262" s="190"/>
      <c r="Z262" s="280"/>
      <c r="AA262" s="280"/>
      <c r="AB262" s="280"/>
    </row>
    <row r="263" spans="1:28" x14ac:dyDescent="0.25">
      <c r="A263" s="29"/>
      <c r="B263" s="294" t="s">
        <v>0</v>
      </c>
      <c r="C263" s="294"/>
      <c r="D263" s="300" t="s">
        <v>746</v>
      </c>
      <c r="E263" s="300"/>
      <c r="F263" s="300"/>
      <c r="G263" s="29"/>
      <c r="H263" s="29"/>
      <c r="I263" s="29"/>
      <c r="J263" s="29"/>
      <c r="K263" s="29"/>
      <c r="O263" s="21"/>
      <c r="P263" s="282"/>
      <c r="Q263" s="282"/>
      <c r="R263" s="282"/>
      <c r="S263" s="282"/>
      <c r="T263" s="190"/>
      <c r="U263" s="280"/>
      <c r="V263" s="280"/>
      <c r="W263" s="190"/>
      <c r="X263" s="190"/>
      <c r="Y263" s="190"/>
      <c r="Z263" s="280"/>
      <c r="AA263" s="280"/>
      <c r="AB263" s="280"/>
    </row>
    <row r="264" spans="1:28" x14ac:dyDescent="0.25">
      <c r="O264" s="21"/>
      <c r="P264" s="282"/>
      <c r="Q264" s="282"/>
      <c r="R264" s="282"/>
      <c r="S264" s="282"/>
      <c r="T264" s="190"/>
      <c r="U264" s="280"/>
      <c r="V264" s="280"/>
      <c r="W264" s="190"/>
      <c r="X264" s="190"/>
      <c r="Y264" s="190"/>
      <c r="Z264" s="280"/>
      <c r="AA264" s="280"/>
      <c r="AB264" s="280"/>
    </row>
    <row r="265" spans="1:28" x14ac:dyDescent="0.25">
      <c r="A265" s="131" t="s">
        <v>66</v>
      </c>
      <c r="B265" s="296" t="s">
        <v>1</v>
      </c>
      <c r="C265" s="297"/>
      <c r="D265" s="297"/>
      <c r="E265" s="298"/>
      <c r="F265" s="131" t="s">
        <v>2</v>
      </c>
      <c r="G265" s="296" t="s">
        <v>3</v>
      </c>
      <c r="H265" s="298"/>
      <c r="I265" s="356" t="s">
        <v>4</v>
      </c>
      <c r="J265" s="359"/>
      <c r="K265" s="357"/>
      <c r="L265" s="296" t="s">
        <v>5</v>
      </c>
      <c r="M265" s="297"/>
      <c r="N265" s="298"/>
      <c r="O265" s="21"/>
      <c r="P265" s="282"/>
      <c r="Q265" s="282"/>
      <c r="R265" s="282"/>
      <c r="S265" s="282"/>
      <c r="T265" s="190"/>
      <c r="U265" s="280"/>
      <c r="V265" s="280"/>
      <c r="W265" s="190"/>
      <c r="X265" s="190"/>
      <c r="Y265" s="190"/>
      <c r="Z265" s="280"/>
      <c r="AA265" s="280"/>
      <c r="AB265" s="280"/>
    </row>
    <row r="266" spans="1:28" x14ac:dyDescent="0.25">
      <c r="A266" s="132" t="s">
        <v>67</v>
      </c>
      <c r="B266" s="299"/>
      <c r="C266" s="300"/>
      <c r="D266" s="300"/>
      <c r="E266" s="301"/>
      <c r="F266" s="259"/>
      <c r="G266" s="299"/>
      <c r="H266" s="301"/>
      <c r="I266" s="198" t="s">
        <v>6</v>
      </c>
      <c r="J266" s="198" t="s">
        <v>7</v>
      </c>
      <c r="K266" s="198" t="s">
        <v>8</v>
      </c>
      <c r="L266" s="299"/>
      <c r="M266" s="300"/>
      <c r="N266" s="301"/>
      <c r="O266" s="21"/>
      <c r="P266" s="282"/>
      <c r="Q266" s="282"/>
      <c r="R266" s="282"/>
      <c r="S266" s="282"/>
      <c r="T266" s="190"/>
      <c r="U266" s="280"/>
      <c r="V266" s="280"/>
      <c r="W266" s="190"/>
      <c r="X266" s="190"/>
      <c r="Y266" s="190"/>
      <c r="Z266" s="280"/>
      <c r="AA266" s="280"/>
      <c r="AB266" s="280"/>
    </row>
    <row r="267" spans="1:28" x14ac:dyDescent="0.25">
      <c r="A267" s="121">
        <v>4479</v>
      </c>
      <c r="B267" s="308" t="s">
        <v>2588</v>
      </c>
      <c r="C267" s="309"/>
      <c r="D267" s="309"/>
      <c r="E267" s="310"/>
      <c r="F267" s="202" t="s">
        <v>2589</v>
      </c>
      <c r="G267" s="333" t="s">
        <v>2590</v>
      </c>
      <c r="H267" s="334"/>
      <c r="I267" s="202" t="s">
        <v>9</v>
      </c>
      <c r="J267" s="193"/>
      <c r="K267" s="193"/>
      <c r="L267" s="290"/>
      <c r="M267" s="291"/>
      <c r="N267" s="292"/>
      <c r="O267" s="21"/>
      <c r="P267" s="282"/>
      <c r="Q267" s="282"/>
      <c r="R267" s="282"/>
      <c r="S267" s="282"/>
      <c r="T267" s="190"/>
      <c r="U267" s="280"/>
      <c r="V267" s="280"/>
      <c r="W267" s="190"/>
      <c r="X267" s="190"/>
      <c r="Y267" s="190"/>
      <c r="Z267" s="280"/>
      <c r="AA267" s="280"/>
      <c r="AB267" s="280"/>
    </row>
    <row r="268" spans="1:28" x14ac:dyDescent="0.25">
      <c r="A268" s="121">
        <v>4480</v>
      </c>
      <c r="B268" s="308" t="s">
        <v>2591</v>
      </c>
      <c r="C268" s="309"/>
      <c r="D268" s="309"/>
      <c r="E268" s="310"/>
      <c r="F268" s="202"/>
      <c r="G268" s="333"/>
      <c r="H268" s="334"/>
      <c r="I268" s="202" t="s">
        <v>9</v>
      </c>
      <c r="J268" s="193"/>
      <c r="K268" s="193"/>
      <c r="L268" s="290"/>
      <c r="M268" s="291"/>
      <c r="N268" s="292"/>
      <c r="O268" s="21"/>
      <c r="P268" s="282"/>
      <c r="Q268" s="282"/>
      <c r="R268" s="282"/>
      <c r="S268" s="282"/>
      <c r="T268" s="190"/>
      <c r="U268" s="280"/>
      <c r="V268" s="280"/>
      <c r="W268" s="190"/>
      <c r="X268" s="190"/>
      <c r="Y268" s="190"/>
      <c r="Z268" s="280"/>
      <c r="AA268" s="280"/>
      <c r="AB268" s="280"/>
    </row>
    <row r="269" spans="1:28" x14ac:dyDescent="0.25">
      <c r="A269" s="243"/>
      <c r="B269" s="284"/>
      <c r="C269" s="285"/>
      <c r="D269" s="285"/>
      <c r="E269" s="286"/>
      <c r="F269" s="193"/>
      <c r="G269" s="290"/>
      <c r="H269" s="292"/>
      <c r="I269" s="193"/>
      <c r="J269" s="193"/>
      <c r="K269" s="193"/>
      <c r="L269" s="290"/>
      <c r="M269" s="291"/>
      <c r="N269" s="292"/>
      <c r="O269" s="21"/>
      <c r="P269" s="282"/>
      <c r="Q269" s="282"/>
      <c r="R269" s="282"/>
      <c r="S269" s="282"/>
      <c r="T269" s="190"/>
      <c r="U269" s="280"/>
      <c r="V269" s="280"/>
      <c r="W269" s="190"/>
      <c r="X269" s="190"/>
      <c r="Y269" s="190"/>
      <c r="Z269" s="280"/>
      <c r="AA269" s="280"/>
      <c r="AB269" s="280"/>
    </row>
    <row r="270" spans="1:28" x14ac:dyDescent="0.25">
      <c r="A270" s="243"/>
      <c r="B270" s="284"/>
      <c r="C270" s="285"/>
      <c r="D270" s="285"/>
      <c r="E270" s="286"/>
      <c r="F270" s="193"/>
      <c r="G270" s="290"/>
      <c r="H270" s="292"/>
      <c r="I270" s="193"/>
      <c r="J270" s="193"/>
      <c r="K270" s="193"/>
      <c r="L270" s="290"/>
      <c r="M270" s="291"/>
      <c r="N270" s="292"/>
      <c r="O270" s="21"/>
      <c r="P270" s="282"/>
      <c r="Q270" s="282"/>
      <c r="R270" s="282"/>
      <c r="S270" s="282"/>
      <c r="T270" s="190"/>
      <c r="U270" s="280"/>
      <c r="V270" s="280"/>
      <c r="W270" s="190"/>
      <c r="X270" s="190"/>
      <c r="Y270" s="190"/>
      <c r="Z270" s="280"/>
      <c r="AA270" s="280"/>
      <c r="AB270" s="280"/>
    </row>
    <row r="271" spans="1:28" x14ac:dyDescent="0.25">
      <c r="A271" s="243"/>
      <c r="B271" s="284"/>
      <c r="C271" s="285"/>
      <c r="D271" s="285"/>
      <c r="E271" s="286"/>
      <c r="F271" s="193"/>
      <c r="G271" s="290"/>
      <c r="H271" s="292"/>
      <c r="I271" s="193"/>
      <c r="J271" s="193"/>
      <c r="K271" s="193"/>
      <c r="L271" s="290"/>
      <c r="M271" s="291"/>
      <c r="N271" s="292"/>
      <c r="O271" s="21"/>
      <c r="P271" s="282"/>
      <c r="Q271" s="282"/>
      <c r="R271" s="282"/>
      <c r="S271" s="282"/>
      <c r="T271" s="190"/>
      <c r="U271" s="280"/>
      <c r="V271" s="280"/>
      <c r="W271" s="190"/>
      <c r="X271" s="190"/>
      <c r="Y271" s="190"/>
      <c r="Z271" s="280"/>
      <c r="AA271" s="280"/>
      <c r="AB271" s="280"/>
    </row>
    <row r="272" spans="1:28" x14ac:dyDescent="0.25">
      <c r="A272" s="243"/>
      <c r="B272" s="284"/>
      <c r="C272" s="285"/>
      <c r="D272" s="285"/>
      <c r="E272" s="286"/>
      <c r="F272" s="193"/>
      <c r="G272" s="290"/>
      <c r="H272" s="292"/>
      <c r="I272" s="193"/>
      <c r="J272" s="193"/>
      <c r="K272" s="193"/>
      <c r="L272" s="290"/>
      <c r="M272" s="291"/>
      <c r="N272" s="292"/>
      <c r="O272" s="21"/>
      <c r="P272" s="282"/>
      <c r="Q272" s="282"/>
      <c r="R272" s="282"/>
      <c r="S272" s="282"/>
      <c r="T272" s="190"/>
      <c r="U272" s="280"/>
      <c r="V272" s="280"/>
      <c r="W272" s="190"/>
      <c r="X272" s="190"/>
      <c r="Y272" s="190"/>
      <c r="Z272" s="280"/>
      <c r="AA272" s="280"/>
      <c r="AB272" s="280"/>
    </row>
    <row r="273" spans="1:28" x14ac:dyDescent="0.25">
      <c r="A273" s="243"/>
      <c r="B273" s="284"/>
      <c r="C273" s="285"/>
      <c r="D273" s="285"/>
      <c r="E273" s="286"/>
      <c r="F273" s="193"/>
      <c r="G273" s="290"/>
      <c r="H273" s="292"/>
      <c r="I273" s="193"/>
      <c r="J273" s="193"/>
      <c r="K273" s="193"/>
      <c r="L273" s="290"/>
      <c r="M273" s="291"/>
      <c r="N273" s="292"/>
      <c r="O273" s="21"/>
      <c r="P273" s="282"/>
      <c r="Q273" s="282"/>
      <c r="R273" s="282"/>
      <c r="S273" s="282"/>
      <c r="T273" s="190"/>
      <c r="U273" s="280"/>
      <c r="V273" s="280"/>
      <c r="W273" s="190"/>
      <c r="X273" s="190"/>
      <c r="Y273" s="190"/>
      <c r="Z273" s="280"/>
      <c r="AA273" s="280"/>
      <c r="AB273" s="280"/>
    </row>
    <row r="274" spans="1:28" x14ac:dyDescent="0.25">
      <c r="A274" s="243"/>
      <c r="B274" s="284"/>
      <c r="C274" s="285"/>
      <c r="D274" s="285"/>
      <c r="E274" s="286"/>
      <c r="F274" s="193"/>
      <c r="G274" s="290"/>
      <c r="H274" s="292"/>
      <c r="I274" s="193"/>
      <c r="J274" s="193"/>
      <c r="K274" s="193"/>
      <c r="L274" s="290"/>
      <c r="M274" s="291"/>
      <c r="N274" s="292"/>
      <c r="O274" s="21"/>
      <c r="P274" s="282"/>
      <c r="Q274" s="282"/>
      <c r="R274" s="282"/>
      <c r="S274" s="282"/>
      <c r="T274" s="190"/>
      <c r="U274" s="280"/>
      <c r="V274" s="280"/>
      <c r="W274" s="190"/>
      <c r="X274" s="190"/>
      <c r="Y274" s="190"/>
      <c r="Z274" s="280"/>
      <c r="AA274" s="280"/>
      <c r="AB274" s="280"/>
    </row>
    <row r="275" spans="1:28" x14ac:dyDescent="0.25">
      <c r="A275" s="243"/>
      <c r="B275" s="284"/>
      <c r="C275" s="285"/>
      <c r="D275" s="285"/>
      <c r="E275" s="286"/>
      <c r="F275" s="193"/>
      <c r="G275" s="290"/>
      <c r="H275" s="292"/>
      <c r="I275" s="193"/>
      <c r="J275" s="193"/>
      <c r="K275" s="193"/>
      <c r="L275" s="290"/>
      <c r="M275" s="291"/>
      <c r="N275" s="292"/>
      <c r="O275" s="21"/>
      <c r="P275" s="282"/>
      <c r="Q275" s="282"/>
      <c r="R275" s="282"/>
      <c r="S275" s="282"/>
      <c r="T275" s="190"/>
      <c r="U275" s="280"/>
      <c r="V275" s="280"/>
      <c r="W275" s="190"/>
      <c r="X275" s="190"/>
      <c r="Y275" s="190"/>
      <c r="Z275" s="280"/>
      <c r="AA275" s="280"/>
      <c r="AB275" s="280"/>
    </row>
    <row r="276" spans="1:28" x14ac:dyDescent="0.25">
      <c r="A276" s="243"/>
      <c r="B276" s="284"/>
      <c r="C276" s="285"/>
      <c r="D276" s="285"/>
      <c r="E276" s="286"/>
      <c r="F276" s="193"/>
      <c r="G276" s="290"/>
      <c r="H276" s="292"/>
      <c r="I276" s="193"/>
      <c r="J276" s="193"/>
      <c r="K276" s="193"/>
      <c r="L276" s="290"/>
      <c r="M276" s="291"/>
      <c r="N276" s="292"/>
      <c r="O276" s="21"/>
      <c r="P276" s="282"/>
      <c r="Q276" s="282"/>
      <c r="R276" s="282"/>
      <c r="S276" s="282"/>
      <c r="T276" s="190"/>
      <c r="U276" s="280"/>
      <c r="V276" s="280"/>
      <c r="W276" s="190"/>
      <c r="X276" s="190"/>
      <c r="Y276" s="190"/>
      <c r="Z276" s="280"/>
      <c r="AA276" s="280"/>
      <c r="AB276" s="280"/>
    </row>
    <row r="277" spans="1:28" x14ac:dyDescent="0.25">
      <c r="A277" s="243"/>
      <c r="B277" s="284"/>
      <c r="C277" s="285"/>
      <c r="D277" s="285"/>
      <c r="E277" s="286"/>
      <c r="F277" s="193"/>
      <c r="G277" s="290"/>
      <c r="H277" s="292"/>
      <c r="I277" s="193"/>
      <c r="J277" s="193"/>
      <c r="K277" s="193"/>
      <c r="L277" s="290"/>
      <c r="M277" s="291"/>
      <c r="N277" s="292"/>
      <c r="O277" s="21"/>
      <c r="P277" s="282"/>
      <c r="Q277" s="282"/>
      <c r="R277" s="282"/>
      <c r="S277" s="282"/>
      <c r="T277" s="190"/>
      <c r="U277" s="280"/>
      <c r="V277" s="280"/>
      <c r="W277" s="190"/>
      <c r="X277" s="190"/>
      <c r="Y277" s="190"/>
      <c r="Z277" s="280"/>
      <c r="AA277" s="280"/>
      <c r="AB277" s="280"/>
    </row>
    <row r="278" spans="1:28" x14ac:dyDescent="0.25">
      <c r="A278" s="243"/>
      <c r="B278" s="284"/>
      <c r="C278" s="285"/>
      <c r="D278" s="285"/>
      <c r="E278" s="286"/>
      <c r="F278" s="193"/>
      <c r="G278" s="290"/>
      <c r="H278" s="292"/>
      <c r="I278" s="193"/>
      <c r="J278" s="193"/>
      <c r="K278" s="193"/>
      <c r="L278" s="290"/>
      <c r="M278" s="291"/>
      <c r="N278" s="292"/>
      <c r="O278" s="21"/>
      <c r="P278" s="282"/>
      <c r="Q278" s="282"/>
      <c r="R278" s="282"/>
      <c r="S278" s="282"/>
      <c r="T278" s="190"/>
      <c r="U278" s="280"/>
      <c r="V278" s="280"/>
      <c r="W278" s="190"/>
      <c r="X278" s="190"/>
      <c r="Y278" s="190"/>
      <c r="Z278" s="280"/>
      <c r="AA278" s="280"/>
      <c r="AB278" s="280"/>
    </row>
    <row r="279" spans="1:28" x14ac:dyDescent="0.25">
      <c r="A279" s="243"/>
      <c r="B279" s="284"/>
      <c r="C279" s="285"/>
      <c r="D279" s="285"/>
      <c r="E279" s="286"/>
      <c r="F279" s="193"/>
      <c r="G279" s="290"/>
      <c r="H279" s="292"/>
      <c r="I279" s="193"/>
      <c r="J279" s="193"/>
      <c r="K279" s="193"/>
      <c r="L279" s="290"/>
      <c r="M279" s="291"/>
      <c r="N279" s="292"/>
      <c r="O279" s="21"/>
      <c r="P279" s="196"/>
      <c r="Q279" s="196"/>
      <c r="R279" s="196"/>
      <c r="S279" s="196"/>
      <c r="T279" s="190"/>
      <c r="U279" s="190"/>
      <c r="V279" s="190"/>
      <c r="W279" s="190"/>
      <c r="X279" s="190"/>
      <c r="Y279" s="190"/>
      <c r="Z279" s="190"/>
      <c r="AA279" s="190"/>
      <c r="AB279" s="190"/>
    </row>
    <row r="280" spans="1:28" ht="15" customHeight="1" x14ac:dyDescent="0.25">
      <c r="A280" s="243"/>
      <c r="B280" s="284"/>
      <c r="C280" s="285"/>
      <c r="D280" s="285"/>
      <c r="E280" s="286"/>
      <c r="F280" s="193"/>
      <c r="G280" s="290"/>
      <c r="H280" s="292"/>
      <c r="I280" s="193"/>
      <c r="J280" s="193"/>
      <c r="K280" s="193"/>
      <c r="L280" s="290"/>
      <c r="M280" s="291"/>
      <c r="N280" s="292"/>
      <c r="O280" s="21"/>
      <c r="P280" s="196"/>
      <c r="Q280" s="196"/>
      <c r="R280" s="196"/>
      <c r="S280" s="196"/>
      <c r="T280" s="190"/>
      <c r="U280" s="190"/>
      <c r="V280" s="190"/>
      <c r="W280" s="190"/>
      <c r="X280" s="190"/>
      <c r="Y280" s="190"/>
      <c r="Z280" s="190"/>
      <c r="AA280" s="190"/>
      <c r="AB280" s="190"/>
    </row>
    <row r="281" spans="1:28" x14ac:dyDescent="0.25">
      <c r="A281" s="243"/>
      <c r="B281" s="284"/>
      <c r="C281" s="285"/>
      <c r="D281" s="285"/>
      <c r="E281" s="286"/>
      <c r="F281" s="193"/>
      <c r="G281" s="290"/>
      <c r="H281" s="292"/>
      <c r="I281" s="193"/>
      <c r="J281" s="193"/>
      <c r="K281" s="193"/>
      <c r="L281" s="290"/>
      <c r="M281" s="291"/>
      <c r="N281" s="292"/>
      <c r="O281" s="21"/>
      <c r="P281" s="196"/>
      <c r="Q281" s="196"/>
      <c r="R281" s="196"/>
      <c r="S281" s="196"/>
      <c r="T281" s="190"/>
      <c r="U281" s="190"/>
      <c r="V281" s="190"/>
      <c r="W281" s="190"/>
      <c r="X281" s="190"/>
      <c r="Y281" s="190"/>
      <c r="Z281" s="190"/>
      <c r="AA281" s="190"/>
      <c r="AB281" s="190"/>
    </row>
    <row r="282" spans="1:28" x14ac:dyDescent="0.25">
      <c r="A282" s="243"/>
      <c r="B282" s="284"/>
      <c r="C282" s="285"/>
      <c r="D282" s="285"/>
      <c r="E282" s="286"/>
      <c r="F282" s="193"/>
      <c r="G282" s="290"/>
      <c r="H282" s="292"/>
      <c r="I282" s="193"/>
      <c r="J282" s="193"/>
      <c r="K282" s="193"/>
      <c r="L282" s="290"/>
      <c r="M282" s="291"/>
      <c r="N282" s="292"/>
      <c r="O282" s="21"/>
      <c r="P282" s="196"/>
      <c r="Q282" s="196"/>
      <c r="R282" s="196"/>
      <c r="S282" s="196"/>
      <c r="T282" s="190"/>
      <c r="U282" s="190"/>
      <c r="V282" s="190"/>
      <c r="W282" s="190"/>
      <c r="X282" s="190"/>
      <c r="Y282" s="190"/>
      <c r="Z282" s="190"/>
      <c r="AA282" s="190"/>
      <c r="AB282" s="190"/>
    </row>
    <row r="283" spans="1:28" x14ac:dyDescent="0.25">
      <c r="A283" s="121"/>
      <c r="B283" s="308"/>
      <c r="C283" s="309"/>
      <c r="D283" s="309"/>
      <c r="E283" s="310"/>
      <c r="F283" s="202"/>
      <c r="G283" s="333"/>
      <c r="H283" s="334"/>
      <c r="I283" s="202"/>
      <c r="J283" s="193"/>
      <c r="K283" s="193"/>
      <c r="L283" s="290"/>
      <c r="M283" s="291"/>
      <c r="N283" s="292"/>
      <c r="O283" s="446"/>
      <c r="P283" s="323"/>
      <c r="Q283" s="323"/>
      <c r="R283" s="323"/>
      <c r="S283" s="19"/>
      <c r="T283" s="190"/>
      <c r="U283" s="280"/>
      <c r="V283" s="280"/>
      <c r="W283" s="190"/>
      <c r="X283" s="190"/>
      <c r="Y283" s="190"/>
      <c r="Z283" s="280"/>
      <c r="AA283" s="280"/>
      <c r="AB283" s="280"/>
    </row>
    <row r="284" spans="1:28" x14ac:dyDescent="0.25">
      <c r="A284" s="121"/>
      <c r="B284" s="308"/>
      <c r="C284" s="309"/>
      <c r="D284" s="309"/>
      <c r="E284" s="310"/>
      <c r="F284" s="202"/>
      <c r="G284" s="333"/>
      <c r="H284" s="334"/>
      <c r="I284" s="202"/>
      <c r="J284" s="193"/>
      <c r="K284" s="193"/>
      <c r="L284" s="290"/>
      <c r="M284" s="291"/>
      <c r="N284" s="292"/>
      <c r="O284" s="445"/>
      <c r="P284" s="281"/>
      <c r="Q284" s="281"/>
      <c r="R284" s="281"/>
      <c r="S284" s="281"/>
      <c r="T284" s="281"/>
      <c r="U284" s="281"/>
      <c r="V284" s="281"/>
      <c r="W284" s="281"/>
      <c r="X284" s="281"/>
      <c r="Y284" s="281"/>
      <c r="Z284" s="281"/>
      <c r="AA284" s="281"/>
      <c r="AB284" s="281"/>
    </row>
    <row r="285" spans="1:28" x14ac:dyDescent="0.25">
      <c r="A285" s="121"/>
      <c r="B285" s="308"/>
      <c r="C285" s="309"/>
      <c r="D285" s="309"/>
      <c r="E285" s="310"/>
      <c r="F285" s="202"/>
      <c r="G285" s="333"/>
      <c r="H285" s="334"/>
      <c r="I285" s="202"/>
      <c r="J285" s="193"/>
      <c r="K285" s="193"/>
      <c r="L285" s="290"/>
      <c r="M285" s="291"/>
      <c r="N285" s="292"/>
      <c r="O285" s="280"/>
      <c r="P285" s="280"/>
      <c r="Q285" s="280"/>
      <c r="R285" s="19"/>
      <c r="S285" s="19"/>
      <c r="T285" s="280"/>
      <c r="U285" s="280"/>
      <c r="V285" s="19"/>
      <c r="W285" s="190"/>
      <c r="X285" s="190"/>
      <c r="Y285" s="190"/>
      <c r="Z285" s="280"/>
      <c r="AA285" s="280"/>
      <c r="AB285" s="280"/>
    </row>
    <row r="286" spans="1:28" x14ac:dyDescent="0.25">
      <c r="A286" s="121"/>
      <c r="B286" s="308"/>
      <c r="C286" s="309"/>
      <c r="D286" s="309"/>
      <c r="E286" s="310"/>
      <c r="F286" s="202"/>
      <c r="G286" s="333"/>
      <c r="H286" s="334"/>
      <c r="I286" s="202"/>
      <c r="J286" s="193"/>
      <c r="K286" s="193"/>
      <c r="L286" s="290"/>
      <c r="M286" s="291"/>
      <c r="N286" s="292"/>
      <c r="O286" s="196"/>
      <c r="P286" s="196"/>
      <c r="Q286" s="196"/>
      <c r="R286" s="196"/>
      <c r="S286" s="19"/>
      <c r="T286" s="280"/>
      <c r="U286" s="280"/>
      <c r="V286" s="195"/>
      <c r="W286" s="190"/>
      <c r="X286" s="190"/>
      <c r="Y286" s="190"/>
      <c r="Z286" s="280"/>
      <c r="AA286" s="280"/>
      <c r="AB286" s="280"/>
    </row>
    <row r="287" spans="1:28" x14ac:dyDescent="0.25">
      <c r="A287" s="304" t="s">
        <v>64</v>
      </c>
      <c r="B287" s="304"/>
      <c r="C287" s="304"/>
      <c r="D287" s="304"/>
      <c r="E287" s="133"/>
      <c r="F287" s="190"/>
      <c r="G287" s="358"/>
      <c r="H287" s="358"/>
      <c r="I287" s="190"/>
      <c r="J287" s="190"/>
      <c r="K287" s="190"/>
      <c r="L287" s="358"/>
      <c r="M287" s="358"/>
      <c r="N287" s="358"/>
      <c r="O287" s="282"/>
      <c r="P287" s="282"/>
      <c r="Q287" s="282"/>
      <c r="R287" s="282"/>
      <c r="S287" s="19"/>
      <c r="T287" s="190"/>
      <c r="U287" s="19"/>
      <c r="V287" s="19"/>
      <c r="W287" s="190"/>
      <c r="X287" s="190"/>
      <c r="Y287" s="190"/>
      <c r="Z287" s="19"/>
      <c r="AA287" s="19"/>
      <c r="AB287" s="19"/>
    </row>
    <row r="288" spans="1:28" x14ac:dyDescent="0.25">
      <c r="A288" s="281" t="s">
        <v>980</v>
      </c>
      <c r="B288" s="281"/>
      <c r="C288" s="281"/>
      <c r="D288" s="281"/>
      <c r="E288" s="281"/>
      <c r="F288" s="281"/>
      <c r="G288" s="281"/>
      <c r="H288" s="281"/>
      <c r="I288" s="281"/>
      <c r="J288" s="281"/>
      <c r="K288" s="281"/>
      <c r="L288" s="281"/>
      <c r="M288" s="281"/>
      <c r="N288" s="281"/>
      <c r="O288" s="19"/>
      <c r="P288" s="19"/>
      <c r="Q288" s="19"/>
      <c r="R288" s="19"/>
      <c r="S288" s="19"/>
      <c r="T288" s="19"/>
      <c r="U288" s="19"/>
      <c r="V288" s="19"/>
      <c r="W288" s="190"/>
      <c r="X288" s="190"/>
      <c r="Y288" s="190"/>
      <c r="Z288" s="19"/>
      <c r="AA288" s="19"/>
      <c r="AB288" s="19"/>
    </row>
    <row r="289" spans="1:28" x14ac:dyDescent="0.25">
      <c r="A289" s="280"/>
      <c r="B289" s="280"/>
      <c r="C289" s="280"/>
      <c r="D289" s="19"/>
      <c r="E289" s="19"/>
      <c r="F289" s="280"/>
      <c r="G289" s="280"/>
      <c r="H289" s="19"/>
      <c r="I289" s="190"/>
      <c r="J289" s="190"/>
      <c r="K289" s="190"/>
      <c r="L289" s="280"/>
      <c r="M289" s="280"/>
      <c r="N289" s="280"/>
      <c r="O289" s="280"/>
      <c r="P289" s="280"/>
      <c r="Q289" s="280"/>
      <c r="R289" s="19"/>
      <c r="S289" s="280"/>
      <c r="T289" s="280"/>
      <c r="U289" s="280"/>
      <c r="V289" s="19"/>
      <c r="W289" s="190"/>
      <c r="X289" s="190"/>
      <c r="Y289" s="190"/>
      <c r="Z289" s="280"/>
      <c r="AA289" s="280"/>
      <c r="AB289" s="280"/>
    </row>
    <row r="290" spans="1:28" x14ac:dyDescent="0.25">
      <c r="A290" s="283" t="s">
        <v>981</v>
      </c>
      <c r="B290" s="283"/>
      <c r="C290" s="283"/>
      <c r="D290" s="283"/>
      <c r="E290" s="283"/>
      <c r="F290" s="283"/>
      <c r="G290" s="283"/>
      <c r="H290" s="305" t="s">
        <v>25</v>
      </c>
      <c r="I290" s="305"/>
      <c r="J290" s="305"/>
      <c r="K290" s="355"/>
      <c r="L290" s="198">
        <v>2</v>
      </c>
      <c r="M290" s="34"/>
      <c r="N290" s="34"/>
      <c r="O290" s="280"/>
      <c r="P290" s="280"/>
      <c r="Q290" s="280"/>
      <c r="R290" s="19"/>
      <c r="S290" s="280"/>
      <c r="T290" s="280"/>
      <c r="U290" s="280"/>
      <c r="V290" s="19"/>
      <c r="W290" s="190"/>
      <c r="X290" s="190"/>
      <c r="Y290" s="190"/>
      <c r="Z290" s="280"/>
      <c r="AA290" s="280"/>
      <c r="AB290" s="280"/>
    </row>
    <row r="291" spans="1:28" x14ac:dyDescent="0.25">
      <c r="A291" s="282"/>
      <c r="B291" s="282"/>
      <c r="C291" s="282"/>
      <c r="D291" s="282"/>
      <c r="E291" s="19"/>
      <c r="F291" s="190"/>
      <c r="G291" s="19"/>
      <c r="H291" s="19"/>
      <c r="I291" s="190"/>
      <c r="J291" s="190"/>
      <c r="K291" s="190"/>
      <c r="L291" s="19"/>
      <c r="M291" s="19"/>
      <c r="N291" s="19"/>
      <c r="O291" s="280"/>
      <c r="P291" s="280"/>
      <c r="Q291" s="280"/>
      <c r="R291" s="19"/>
      <c r="S291" s="280"/>
      <c r="T291" s="280"/>
      <c r="U291" s="280"/>
      <c r="V291" s="19"/>
      <c r="W291" s="190"/>
      <c r="X291" s="190"/>
      <c r="Y291" s="190"/>
      <c r="Z291" s="280"/>
      <c r="AA291" s="280"/>
      <c r="AB291" s="280"/>
    </row>
    <row r="292" spans="1:28" x14ac:dyDescent="0.25">
      <c r="A292" s="19"/>
      <c r="B292" s="19"/>
      <c r="C292" s="19"/>
      <c r="D292" s="19"/>
      <c r="E292" s="437"/>
      <c r="F292" s="437"/>
      <c r="G292" s="437"/>
      <c r="H292" s="195"/>
      <c r="I292" s="190"/>
      <c r="J292" s="190"/>
      <c r="K292" s="190"/>
      <c r="L292" s="19"/>
      <c r="M292" s="19"/>
      <c r="N292" s="19"/>
      <c r="O292" s="283"/>
      <c r="P292" s="283"/>
      <c r="Q292" s="283"/>
      <c r="R292" s="19"/>
      <c r="S292" s="283"/>
      <c r="T292" s="283"/>
      <c r="U292" s="283"/>
      <c r="V292" s="19"/>
      <c r="W292" s="190"/>
      <c r="X292" s="190"/>
      <c r="Y292" s="190"/>
      <c r="Z292" s="283"/>
      <c r="AA292" s="283"/>
      <c r="AB292" s="283"/>
    </row>
    <row r="293" spans="1:28" x14ac:dyDescent="0.25">
      <c r="A293" s="280" t="s">
        <v>2883</v>
      </c>
      <c r="B293" s="280"/>
      <c r="C293" s="19"/>
      <c r="D293" s="326" t="s">
        <v>27</v>
      </c>
      <c r="E293" s="326"/>
      <c r="F293" s="19"/>
      <c r="G293" s="280" t="s">
        <v>1127</v>
      </c>
      <c r="H293" s="280"/>
      <c r="I293" s="280"/>
      <c r="J293" s="280"/>
      <c r="K293" s="190"/>
      <c r="L293" s="280" t="s">
        <v>69</v>
      </c>
      <c r="M293" s="280"/>
      <c r="N293" s="280"/>
      <c r="O293" s="280"/>
      <c r="P293" s="280"/>
      <c r="Q293" s="280"/>
      <c r="R293" s="19"/>
      <c r="S293" s="280"/>
      <c r="T293" s="280"/>
      <c r="U293" s="280"/>
      <c r="V293" s="19"/>
      <c r="W293" s="190"/>
      <c r="X293" s="190"/>
      <c r="Y293" s="190"/>
      <c r="Z293" s="19"/>
      <c r="AA293" s="19"/>
      <c r="AB293" s="19"/>
    </row>
    <row r="294" spans="1:28" x14ac:dyDescent="0.25">
      <c r="A294" s="19"/>
      <c r="B294" s="19"/>
      <c r="C294" s="19"/>
      <c r="D294" s="19"/>
      <c r="E294" s="19"/>
      <c r="F294" s="19"/>
      <c r="G294" s="19"/>
      <c r="H294" s="19"/>
      <c r="I294" s="190"/>
      <c r="J294" s="190"/>
      <c r="K294" s="190"/>
      <c r="L294" s="280"/>
      <c r="M294" s="280"/>
      <c r="N294" s="280"/>
      <c r="O294" s="190"/>
      <c r="P294" s="190"/>
      <c r="Q294" s="190"/>
      <c r="R294" s="19"/>
      <c r="S294" s="190"/>
      <c r="T294" s="190"/>
      <c r="U294" s="190"/>
      <c r="V294" s="19"/>
      <c r="W294" s="190"/>
      <c r="X294" s="190"/>
      <c r="Y294" s="190"/>
      <c r="Z294" s="19"/>
      <c r="AA294" s="19"/>
      <c r="AB294" s="19"/>
    </row>
    <row r="295" spans="1:28" x14ac:dyDescent="0.25">
      <c r="A295" s="143"/>
      <c r="B295" s="143"/>
      <c r="C295" s="19"/>
      <c r="D295" s="143"/>
      <c r="E295" s="143"/>
      <c r="F295" s="19"/>
      <c r="G295" s="300"/>
      <c r="H295" s="300"/>
      <c r="I295" s="300"/>
      <c r="J295" s="300"/>
      <c r="K295" s="190"/>
      <c r="L295" s="300"/>
      <c r="M295" s="300"/>
      <c r="N295" s="300"/>
      <c r="O295" s="190"/>
      <c r="P295" s="190"/>
      <c r="Q295" s="190"/>
      <c r="R295" s="19"/>
      <c r="S295" s="190"/>
      <c r="T295" s="190"/>
      <c r="U295" s="190"/>
      <c r="V295" s="19"/>
      <c r="W295" s="190"/>
      <c r="X295" s="190"/>
      <c r="Y295" s="190"/>
      <c r="Z295" s="19"/>
      <c r="AA295" s="19"/>
      <c r="AB295" s="19"/>
    </row>
    <row r="296" spans="1:28" x14ac:dyDescent="0.25">
      <c r="A296" s="354" t="s">
        <v>3451</v>
      </c>
      <c r="B296" s="354"/>
      <c r="C296" s="34"/>
      <c r="D296" s="435"/>
      <c r="E296" s="435"/>
      <c r="F296" s="34"/>
      <c r="G296" s="297" t="s">
        <v>3453</v>
      </c>
      <c r="H296" s="297"/>
      <c r="I296" s="297"/>
      <c r="J296" s="297"/>
      <c r="K296" s="190"/>
      <c r="L296" s="283" t="s">
        <v>3584</v>
      </c>
      <c r="M296" s="283"/>
      <c r="N296" s="283"/>
      <c r="O296" s="190"/>
      <c r="P296" s="190"/>
      <c r="Q296" s="190"/>
      <c r="R296" s="19"/>
      <c r="S296" s="190"/>
      <c r="T296" s="190"/>
      <c r="U296" s="190"/>
      <c r="V296" s="19"/>
      <c r="W296" s="190"/>
      <c r="X296" s="190"/>
      <c r="Y296" s="190"/>
      <c r="Z296" s="19"/>
      <c r="AA296" s="19"/>
      <c r="AB296" s="19"/>
    </row>
    <row r="297" spans="1:28" x14ac:dyDescent="0.25">
      <c r="A297" s="1" t="s">
        <v>3455</v>
      </c>
    </row>
    <row r="299" spans="1:28" x14ac:dyDescent="0.25">
      <c r="A299" s="195"/>
      <c r="B299" s="195"/>
      <c r="C299" s="34"/>
      <c r="D299" s="164"/>
      <c r="E299" s="164"/>
      <c r="F299" s="34"/>
      <c r="G299" s="195"/>
      <c r="H299" s="195"/>
      <c r="I299" s="195"/>
      <c r="J299" s="195"/>
      <c r="K299" s="190"/>
      <c r="L299" s="195"/>
      <c r="M299" s="195"/>
      <c r="N299" s="195"/>
    </row>
    <row r="300" spans="1:28" x14ac:dyDescent="0.25">
      <c r="A300" s="195"/>
      <c r="B300" s="195"/>
      <c r="C300" s="34"/>
      <c r="D300" s="164"/>
      <c r="E300" s="164"/>
      <c r="F300" s="34"/>
      <c r="G300" s="195"/>
      <c r="H300" s="195"/>
      <c r="I300" s="195"/>
      <c r="J300" s="195"/>
      <c r="K300" s="190"/>
      <c r="L300" s="195"/>
      <c r="M300" s="195"/>
      <c r="N300" s="195"/>
    </row>
    <row r="301" spans="1:28" x14ac:dyDescent="0.25">
      <c r="A301" s="195"/>
      <c r="B301" s="195"/>
      <c r="C301" s="34"/>
      <c r="D301" s="164"/>
      <c r="E301" s="164"/>
      <c r="F301" s="34"/>
      <c r="G301" s="195"/>
      <c r="H301" s="195"/>
      <c r="I301" s="195"/>
      <c r="J301" s="195"/>
      <c r="K301" s="190"/>
      <c r="L301" s="195"/>
      <c r="M301" s="195"/>
      <c r="N301" s="195"/>
    </row>
    <row r="302" spans="1:28" x14ac:dyDescent="0.25">
      <c r="A302" s="195"/>
      <c r="B302" s="195"/>
      <c r="C302" s="34"/>
      <c r="D302" s="164"/>
      <c r="E302" s="164"/>
      <c r="F302" s="34"/>
      <c r="G302" s="195"/>
      <c r="H302" s="195"/>
      <c r="I302" s="195"/>
      <c r="J302" s="195"/>
      <c r="K302" s="190"/>
      <c r="L302" s="195"/>
      <c r="M302" s="195"/>
      <c r="N302" s="195"/>
    </row>
    <row r="303" spans="1:28" x14ac:dyDescent="0.25">
      <c r="A303" s="195"/>
      <c r="B303" s="195"/>
      <c r="C303" s="34"/>
      <c r="D303" s="164"/>
      <c r="E303" s="164"/>
      <c r="F303" s="34"/>
      <c r="G303" s="195"/>
      <c r="H303" s="195"/>
      <c r="I303" s="195"/>
      <c r="J303" s="195"/>
      <c r="K303" s="190"/>
      <c r="L303" s="195"/>
      <c r="M303" s="195"/>
      <c r="N303" s="195"/>
    </row>
    <row r="304" spans="1:28" x14ac:dyDescent="0.25">
      <c r="A304" s="195"/>
      <c r="B304" s="195"/>
      <c r="C304" s="34"/>
      <c r="D304" s="164"/>
      <c r="E304" s="164"/>
      <c r="F304" s="34"/>
      <c r="G304" s="195"/>
      <c r="H304" s="195"/>
      <c r="I304" s="195"/>
      <c r="J304" s="195"/>
      <c r="K304" s="190"/>
      <c r="L304" s="195"/>
      <c r="M304" s="195"/>
      <c r="N304" s="195"/>
    </row>
    <row r="305" spans="1:14" x14ac:dyDescent="0.25">
      <c r="A305" s="195"/>
      <c r="B305" s="195"/>
      <c r="C305" s="34"/>
      <c r="D305" s="164"/>
      <c r="E305" s="164"/>
      <c r="F305" s="34"/>
      <c r="G305" s="195"/>
      <c r="H305" s="195"/>
      <c r="I305" s="195"/>
      <c r="J305" s="195"/>
      <c r="K305" s="190"/>
      <c r="L305" s="195"/>
      <c r="M305" s="195"/>
      <c r="N305" s="195"/>
    </row>
    <row r="306" spans="1:14" x14ac:dyDescent="0.25">
      <c r="A306" s="195"/>
      <c r="B306" s="195"/>
      <c r="C306" s="34"/>
      <c r="D306" s="164"/>
      <c r="E306" s="164"/>
      <c r="F306" s="34"/>
      <c r="G306" s="195"/>
      <c r="H306" s="195"/>
      <c r="I306" s="195"/>
      <c r="J306" s="195"/>
      <c r="K306" s="190"/>
      <c r="L306" s="195"/>
      <c r="M306" s="195"/>
      <c r="N306" s="195"/>
    </row>
    <row r="307" spans="1:14" x14ac:dyDescent="0.25">
      <c r="A307" s="195"/>
      <c r="B307" s="195"/>
      <c r="C307" s="34"/>
      <c r="D307" s="164"/>
      <c r="E307" s="164"/>
      <c r="F307" s="34"/>
      <c r="G307" s="195"/>
      <c r="H307" s="195"/>
      <c r="I307" s="195"/>
      <c r="J307" s="195"/>
      <c r="K307" s="190"/>
      <c r="L307" s="195"/>
      <c r="M307" s="195"/>
      <c r="N307" s="195"/>
    </row>
    <row r="308" spans="1:14" x14ac:dyDescent="0.25">
      <c r="A308" s="195"/>
      <c r="B308" s="195"/>
      <c r="C308" s="34"/>
      <c r="D308" s="164"/>
      <c r="E308" s="164"/>
      <c r="F308" s="34"/>
      <c r="G308" s="195"/>
      <c r="H308" s="195"/>
      <c r="I308" s="195"/>
      <c r="J308" s="195"/>
      <c r="K308" s="190"/>
      <c r="L308" s="195"/>
      <c r="M308" s="195"/>
      <c r="N308" s="195"/>
    </row>
    <row r="309" spans="1:14" x14ac:dyDescent="0.25">
      <c r="A309" s="195"/>
      <c r="B309" s="195"/>
      <c r="C309" s="34"/>
      <c r="D309" s="164"/>
      <c r="E309" s="164"/>
      <c r="F309" s="34"/>
      <c r="G309" s="195"/>
      <c r="H309" s="195"/>
      <c r="I309" s="195"/>
      <c r="J309" s="195"/>
      <c r="K309" s="190"/>
      <c r="L309" s="195"/>
      <c r="M309" s="195"/>
      <c r="N309" s="195"/>
    </row>
    <row r="310" spans="1:14" x14ac:dyDescent="0.25">
      <c r="A310" s="195"/>
      <c r="B310" s="195"/>
      <c r="C310" s="34"/>
      <c r="D310" s="164"/>
      <c r="E310" s="164"/>
      <c r="F310" s="34"/>
      <c r="G310" s="195"/>
      <c r="H310" s="195"/>
      <c r="I310" s="195"/>
      <c r="J310" s="195"/>
      <c r="K310" s="190"/>
      <c r="L310" s="195"/>
      <c r="M310" s="195"/>
      <c r="N310" s="195"/>
    </row>
    <row r="311" spans="1:14" x14ac:dyDescent="0.25">
      <c r="A311" s="195"/>
      <c r="B311" s="195"/>
      <c r="C311" s="34"/>
      <c r="D311" s="164"/>
      <c r="E311" s="164"/>
      <c r="F311" s="34"/>
      <c r="G311" s="195"/>
      <c r="H311" s="195"/>
      <c r="I311" s="195"/>
      <c r="J311" s="195"/>
      <c r="K311" s="190"/>
      <c r="L311" s="195"/>
      <c r="M311" s="195"/>
      <c r="N311" s="195"/>
    </row>
    <row r="312" spans="1:14" ht="15.75" x14ac:dyDescent="0.25">
      <c r="A312" s="293" t="s">
        <v>688</v>
      </c>
      <c r="B312" s="293"/>
      <c r="C312" s="293"/>
      <c r="D312" s="293"/>
      <c r="E312" s="293"/>
      <c r="F312" s="293"/>
      <c r="G312" s="293"/>
      <c r="H312" s="293"/>
      <c r="I312" s="293"/>
      <c r="J312" s="293"/>
      <c r="K312" s="293"/>
      <c r="L312" s="293"/>
      <c r="M312" s="293"/>
      <c r="N312" s="293"/>
    </row>
    <row r="313" spans="1:14" ht="15.75" x14ac:dyDescent="0.25">
      <c r="A313" s="293" t="s">
        <v>3316</v>
      </c>
      <c r="B313" s="293"/>
      <c r="C313" s="293"/>
      <c r="D313" s="293"/>
      <c r="E313" s="293"/>
      <c r="F313" s="293"/>
      <c r="G313" s="293"/>
      <c r="H313" s="293"/>
      <c r="I313" s="293"/>
      <c r="J313" s="293"/>
      <c r="K313" s="293"/>
      <c r="L313" s="293"/>
      <c r="M313" s="293"/>
      <c r="N313" s="293"/>
    </row>
    <row r="314" spans="1:14" x14ac:dyDescent="0.25">
      <c r="A314" s="294" t="s">
        <v>3282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</row>
    <row r="315" spans="1:14" x14ac:dyDescent="0.25">
      <c r="A315" s="29"/>
      <c r="B315" s="294" t="s">
        <v>0</v>
      </c>
      <c r="C315" s="294"/>
      <c r="D315" s="300" t="s">
        <v>747</v>
      </c>
      <c r="E315" s="324"/>
      <c r="F315" s="324"/>
      <c r="G315" s="29"/>
      <c r="H315" s="29"/>
      <c r="I315" s="29"/>
      <c r="J315" s="29"/>
      <c r="K315" s="29"/>
    </row>
    <row r="317" spans="1:14" x14ac:dyDescent="0.25">
      <c r="A317" s="131" t="s">
        <v>66</v>
      </c>
      <c r="B317" s="296" t="s">
        <v>1</v>
      </c>
      <c r="C317" s="297"/>
      <c r="D317" s="297"/>
      <c r="E317" s="297"/>
      <c r="F317" s="131" t="s">
        <v>2</v>
      </c>
      <c r="G317" s="297" t="s">
        <v>3</v>
      </c>
      <c r="H317" s="298"/>
      <c r="I317" s="278" t="s">
        <v>4</v>
      </c>
      <c r="J317" s="278"/>
      <c r="K317" s="278"/>
      <c r="L317" s="296" t="s">
        <v>5</v>
      </c>
      <c r="M317" s="297"/>
      <c r="N317" s="298"/>
    </row>
    <row r="318" spans="1:14" x14ac:dyDescent="0.25">
      <c r="A318" s="132" t="s">
        <v>67</v>
      </c>
      <c r="B318" s="299"/>
      <c r="C318" s="300"/>
      <c r="D318" s="300"/>
      <c r="E318" s="300"/>
      <c r="F318" s="259"/>
      <c r="G318" s="300"/>
      <c r="H318" s="301"/>
      <c r="I318" s="198" t="s">
        <v>6</v>
      </c>
      <c r="J318" s="198" t="s">
        <v>7</v>
      </c>
      <c r="K318" s="198" t="s">
        <v>8</v>
      </c>
      <c r="L318" s="299"/>
      <c r="M318" s="300"/>
      <c r="N318" s="301"/>
    </row>
    <row r="319" spans="1:14" x14ac:dyDescent="0.25">
      <c r="A319" s="243"/>
      <c r="B319" s="284" t="s">
        <v>169</v>
      </c>
      <c r="C319" s="285"/>
      <c r="D319" s="285"/>
      <c r="E319" s="286"/>
      <c r="F319" s="193"/>
      <c r="G319" s="290"/>
      <c r="H319" s="292"/>
      <c r="I319" s="193"/>
      <c r="J319" s="193" t="s">
        <v>9</v>
      </c>
      <c r="K319" s="193"/>
      <c r="L319" s="290" t="s">
        <v>665</v>
      </c>
      <c r="M319" s="291"/>
      <c r="N319" s="292"/>
    </row>
    <row r="320" spans="1:14" x14ac:dyDescent="0.25">
      <c r="A320" s="243"/>
      <c r="B320" s="276" t="s">
        <v>183</v>
      </c>
      <c r="C320" s="276"/>
      <c r="D320" s="276"/>
      <c r="E320" s="276"/>
      <c r="F320" s="193"/>
      <c r="G320" s="277"/>
      <c r="H320" s="277"/>
      <c r="I320" s="193"/>
      <c r="J320" s="193" t="s">
        <v>9</v>
      </c>
      <c r="K320" s="193"/>
      <c r="L320" s="290"/>
      <c r="M320" s="291"/>
      <c r="N320" s="292"/>
    </row>
    <row r="321" spans="1:16" x14ac:dyDescent="0.25">
      <c r="A321" s="243"/>
      <c r="B321" s="284" t="s">
        <v>798</v>
      </c>
      <c r="C321" s="285"/>
      <c r="D321" s="285"/>
      <c r="E321" s="286"/>
      <c r="F321" s="193" t="s">
        <v>799</v>
      </c>
      <c r="G321" s="290" t="s">
        <v>800</v>
      </c>
      <c r="H321" s="292"/>
      <c r="I321" s="193" t="s">
        <v>9</v>
      </c>
      <c r="J321" s="193"/>
      <c r="K321" s="193"/>
      <c r="L321" s="290"/>
      <c r="M321" s="291"/>
      <c r="N321" s="292"/>
    </row>
    <row r="322" spans="1:16" x14ac:dyDescent="0.25">
      <c r="A322" s="243"/>
      <c r="B322" s="284" t="s">
        <v>2931</v>
      </c>
      <c r="C322" s="285"/>
      <c r="D322" s="285"/>
      <c r="E322" s="286"/>
      <c r="F322" s="193"/>
      <c r="G322" s="290"/>
      <c r="H322" s="292"/>
      <c r="I322" s="193"/>
      <c r="J322" s="193"/>
      <c r="K322" s="193" t="s">
        <v>9</v>
      </c>
      <c r="L322" s="290" t="s">
        <v>72</v>
      </c>
      <c r="M322" s="291"/>
      <c r="N322" s="292"/>
    </row>
    <row r="323" spans="1:16" x14ac:dyDescent="0.25">
      <c r="A323" s="243"/>
      <c r="B323" s="284" t="s">
        <v>2516</v>
      </c>
      <c r="C323" s="285"/>
      <c r="D323" s="285"/>
      <c r="E323" s="286"/>
      <c r="F323" s="193">
        <v>317</v>
      </c>
      <c r="G323" s="290">
        <v>5252</v>
      </c>
      <c r="H323" s="292"/>
      <c r="I323" s="193" t="s">
        <v>9</v>
      </c>
      <c r="J323" s="193"/>
      <c r="K323" s="193"/>
      <c r="L323" s="290"/>
      <c r="M323" s="291"/>
      <c r="N323" s="292"/>
    </row>
    <row r="324" spans="1:16" x14ac:dyDescent="0.25">
      <c r="A324" s="243">
        <v>1443</v>
      </c>
      <c r="B324" s="210" t="s">
        <v>965</v>
      </c>
      <c r="C324" s="211"/>
      <c r="D324" s="211"/>
      <c r="E324" s="212"/>
      <c r="F324" s="193"/>
      <c r="G324" s="290"/>
      <c r="H324" s="292"/>
      <c r="I324" s="193" t="s">
        <v>9</v>
      </c>
      <c r="J324" s="193"/>
      <c r="K324" s="193"/>
      <c r="L324" s="290"/>
      <c r="M324" s="291"/>
      <c r="N324" s="292"/>
    </row>
    <row r="325" spans="1:16" x14ac:dyDescent="0.25">
      <c r="A325" s="243">
        <v>1444</v>
      </c>
      <c r="B325" s="210" t="s">
        <v>965</v>
      </c>
      <c r="C325" s="211"/>
      <c r="D325" s="211"/>
      <c r="E325" s="212"/>
      <c r="F325" s="193"/>
      <c r="G325" s="290"/>
      <c r="H325" s="292"/>
      <c r="I325" s="193" t="s">
        <v>9</v>
      </c>
      <c r="J325" s="193"/>
      <c r="K325" s="193"/>
      <c r="L325" s="290"/>
      <c r="M325" s="291"/>
      <c r="N325" s="292"/>
    </row>
    <row r="326" spans="1:16" x14ac:dyDescent="0.25">
      <c r="A326" s="243">
        <v>1445</v>
      </c>
      <c r="B326" s="210" t="s">
        <v>965</v>
      </c>
      <c r="C326" s="211"/>
      <c r="D326" s="211"/>
      <c r="E326" s="212"/>
      <c r="F326" s="193"/>
      <c r="G326" s="290"/>
      <c r="H326" s="292"/>
      <c r="I326" s="193" t="s">
        <v>9</v>
      </c>
      <c r="J326" s="193"/>
      <c r="K326" s="193"/>
      <c r="L326" s="290"/>
      <c r="M326" s="291"/>
      <c r="N326" s="292"/>
    </row>
    <row r="327" spans="1:16" x14ac:dyDescent="0.25">
      <c r="A327" s="243">
        <v>1446</v>
      </c>
      <c r="B327" s="210" t="s">
        <v>965</v>
      </c>
      <c r="C327" s="211"/>
      <c r="D327" s="211"/>
      <c r="E327" s="212"/>
      <c r="F327" s="193"/>
      <c r="G327" s="203"/>
      <c r="H327" s="205"/>
      <c r="I327" s="193" t="s">
        <v>9</v>
      </c>
      <c r="J327" s="193"/>
      <c r="K327" s="193"/>
      <c r="L327" s="203"/>
      <c r="M327" s="204"/>
      <c r="N327" s="205"/>
    </row>
    <row r="328" spans="1:16" x14ac:dyDescent="0.25">
      <c r="A328" s="243">
        <v>1447</v>
      </c>
      <c r="B328" s="210" t="s">
        <v>965</v>
      </c>
      <c r="C328" s="211"/>
      <c r="D328" s="211"/>
      <c r="E328" s="212"/>
      <c r="F328" s="193"/>
      <c r="G328" s="203"/>
      <c r="H328" s="205"/>
      <c r="I328" s="193" t="s">
        <v>9</v>
      </c>
      <c r="J328" s="193"/>
      <c r="K328" s="193"/>
      <c r="L328" s="203"/>
      <c r="M328" s="204"/>
      <c r="N328" s="205"/>
    </row>
    <row r="329" spans="1:16" x14ac:dyDescent="0.25">
      <c r="A329" s="243">
        <v>1448</v>
      </c>
      <c r="B329" s="210" t="s">
        <v>965</v>
      </c>
      <c r="C329" s="211"/>
      <c r="D329" s="211"/>
      <c r="E329" s="212"/>
      <c r="F329" s="193"/>
      <c r="G329" s="203"/>
      <c r="H329" s="205"/>
      <c r="I329" s="193" t="s">
        <v>9</v>
      </c>
      <c r="J329" s="193"/>
      <c r="K329" s="193"/>
      <c r="L329" s="203"/>
      <c r="M329" s="204"/>
      <c r="N329" s="205"/>
    </row>
    <row r="330" spans="1:16" x14ac:dyDescent="0.25">
      <c r="A330" s="243">
        <v>1449</v>
      </c>
      <c r="B330" s="210" t="s">
        <v>965</v>
      </c>
      <c r="C330" s="211"/>
      <c r="D330" s="211"/>
      <c r="E330" s="212"/>
      <c r="F330" s="193"/>
      <c r="G330" s="203"/>
      <c r="H330" s="205"/>
      <c r="I330" s="193" t="s">
        <v>9</v>
      </c>
      <c r="J330" s="193"/>
      <c r="K330" s="193"/>
      <c r="L330" s="203"/>
      <c r="M330" s="204"/>
      <c r="N330" s="205"/>
    </row>
    <row r="331" spans="1:16" x14ac:dyDescent="0.25">
      <c r="A331" s="243"/>
      <c r="B331" s="284" t="s">
        <v>966</v>
      </c>
      <c r="C331" s="285"/>
      <c r="D331" s="285"/>
      <c r="E331" s="286"/>
      <c r="F331" s="193"/>
      <c r="G331" s="203"/>
      <c r="H331" s="205"/>
      <c r="I331" s="193" t="s">
        <v>9</v>
      </c>
      <c r="J331" s="193"/>
      <c r="K331" s="193"/>
      <c r="L331" s="203"/>
      <c r="M331" s="204"/>
      <c r="N331" s="205"/>
    </row>
    <row r="332" spans="1:16" x14ac:dyDescent="0.25">
      <c r="A332" s="243">
        <v>3717</v>
      </c>
      <c r="B332" s="284" t="s">
        <v>2517</v>
      </c>
      <c r="C332" s="285"/>
      <c r="D332" s="285"/>
      <c r="E332" s="286"/>
      <c r="F332" s="193"/>
      <c r="G332" s="203"/>
      <c r="H332" s="205"/>
      <c r="I332" s="193" t="s">
        <v>9</v>
      </c>
      <c r="J332" s="193"/>
      <c r="K332" s="193"/>
      <c r="L332" s="203"/>
      <c r="M332" s="204"/>
      <c r="N332" s="205"/>
    </row>
    <row r="333" spans="1:16" x14ac:dyDescent="0.25">
      <c r="A333" s="243" t="s">
        <v>2046</v>
      </c>
      <c r="B333" s="284" t="s">
        <v>2047</v>
      </c>
      <c r="C333" s="285"/>
      <c r="D333" s="285"/>
      <c r="E333" s="286"/>
      <c r="F333" s="193"/>
      <c r="G333" s="203"/>
      <c r="H333" s="205"/>
      <c r="I333" s="193"/>
      <c r="J333" s="193" t="s">
        <v>9</v>
      </c>
      <c r="K333" s="193"/>
      <c r="L333" s="210" t="s">
        <v>2518</v>
      </c>
      <c r="M333" s="204"/>
      <c r="N333" s="205"/>
      <c r="P333" s="1">
        <v>5</v>
      </c>
    </row>
    <row r="334" spans="1:16" x14ac:dyDescent="0.25">
      <c r="A334" s="243"/>
      <c r="B334" s="276" t="s">
        <v>2519</v>
      </c>
      <c r="C334" s="276"/>
      <c r="D334" s="276"/>
      <c r="E334" s="276"/>
      <c r="F334" s="193"/>
      <c r="G334" s="203"/>
      <c r="H334" s="205"/>
      <c r="I334" s="193" t="s">
        <v>9</v>
      </c>
      <c r="J334" s="193"/>
      <c r="K334" s="193"/>
      <c r="L334" s="203"/>
      <c r="M334" s="204"/>
      <c r="N334" s="205"/>
    </row>
    <row r="335" spans="1:16" x14ac:dyDescent="0.25">
      <c r="A335" s="243">
        <v>2730</v>
      </c>
      <c r="B335" s="210" t="s">
        <v>2520</v>
      </c>
      <c r="C335" s="211"/>
      <c r="D335" s="211"/>
      <c r="E335" s="212"/>
      <c r="F335" s="193"/>
      <c r="G335" s="203"/>
      <c r="H335" s="205"/>
      <c r="I335" s="193" t="s">
        <v>9</v>
      </c>
      <c r="J335" s="193"/>
      <c r="K335" s="193"/>
      <c r="L335" s="203"/>
      <c r="M335" s="204"/>
      <c r="N335" s="205"/>
    </row>
    <row r="336" spans="1:16" x14ac:dyDescent="0.25">
      <c r="A336" s="243"/>
      <c r="B336" s="210"/>
      <c r="C336" s="211"/>
      <c r="D336" s="211"/>
      <c r="E336" s="212"/>
      <c r="F336" s="193"/>
      <c r="G336" s="203"/>
      <c r="H336" s="205"/>
      <c r="I336" s="193"/>
      <c r="J336" s="193"/>
      <c r="K336" s="193"/>
      <c r="L336" s="203"/>
      <c r="M336" s="204"/>
      <c r="N336" s="205"/>
    </row>
    <row r="337" spans="1:14" x14ac:dyDescent="0.25">
      <c r="A337" s="243"/>
      <c r="B337" s="284"/>
      <c r="C337" s="285"/>
      <c r="D337" s="285"/>
      <c r="E337" s="286"/>
      <c r="F337" s="193"/>
      <c r="G337" s="290"/>
      <c r="H337" s="292"/>
      <c r="I337" s="193"/>
      <c r="J337" s="193"/>
      <c r="K337" s="193"/>
      <c r="L337" s="290"/>
      <c r="M337" s="291"/>
      <c r="N337" s="292"/>
    </row>
    <row r="338" spans="1:14" x14ac:dyDescent="0.25">
      <c r="A338" s="243"/>
      <c r="B338" s="284"/>
      <c r="C338" s="285"/>
      <c r="D338" s="285"/>
      <c r="E338" s="286"/>
      <c r="F338" s="193"/>
      <c r="G338" s="290"/>
      <c r="H338" s="292"/>
      <c r="I338" s="193"/>
      <c r="J338" s="193"/>
      <c r="K338" s="193"/>
      <c r="L338" s="290"/>
      <c r="M338" s="291"/>
      <c r="N338" s="292"/>
    </row>
    <row r="339" spans="1:14" x14ac:dyDescent="0.25">
      <c r="A339" s="323" t="s">
        <v>64</v>
      </c>
      <c r="B339" s="323"/>
      <c r="C339" s="323"/>
      <c r="D339" s="323"/>
      <c r="E339" s="19"/>
      <c r="F339" s="190"/>
      <c r="G339" s="280"/>
      <c r="H339" s="280"/>
      <c r="I339" s="190"/>
      <c r="J339" s="190"/>
      <c r="K339" s="190"/>
      <c r="L339" s="280"/>
      <c r="M339" s="280"/>
      <c r="N339" s="280"/>
    </row>
    <row r="340" spans="1:14" x14ac:dyDescent="0.25">
      <c r="A340" s="281" t="s">
        <v>980</v>
      </c>
      <c r="B340" s="281"/>
      <c r="C340" s="281"/>
      <c r="D340" s="281"/>
      <c r="E340" s="281"/>
      <c r="F340" s="281"/>
      <c r="G340" s="281"/>
      <c r="H340" s="281"/>
      <c r="I340" s="281"/>
      <c r="J340" s="281"/>
      <c r="K340" s="281"/>
      <c r="L340" s="281"/>
      <c r="M340" s="281"/>
      <c r="N340" s="281"/>
    </row>
    <row r="341" spans="1:14" x14ac:dyDescent="0.25">
      <c r="A341" s="280"/>
      <c r="B341" s="280"/>
      <c r="C341" s="280"/>
      <c r="D341" s="19"/>
      <c r="E341" s="19"/>
      <c r="F341" s="280"/>
      <c r="G341" s="280"/>
      <c r="H341" s="19"/>
      <c r="I341" s="190"/>
      <c r="J341" s="190"/>
      <c r="K341" s="190"/>
      <c r="L341" s="280"/>
      <c r="M341" s="280"/>
      <c r="N341" s="280"/>
    </row>
    <row r="342" spans="1:14" x14ac:dyDescent="0.25">
      <c r="A342" s="283" t="s">
        <v>981</v>
      </c>
      <c r="B342" s="283"/>
      <c r="C342" s="283"/>
      <c r="D342" s="283"/>
      <c r="E342" s="283"/>
      <c r="F342" s="283"/>
      <c r="G342" s="283"/>
      <c r="H342" s="305" t="s">
        <v>25</v>
      </c>
      <c r="I342" s="305"/>
      <c r="J342" s="305"/>
      <c r="K342" s="305"/>
      <c r="L342" s="134">
        <v>22</v>
      </c>
      <c r="M342" s="34"/>
      <c r="N342" s="34"/>
    </row>
    <row r="343" spans="1:14" x14ac:dyDescent="0.25">
      <c r="A343" s="282"/>
      <c r="B343" s="282"/>
      <c r="C343" s="282"/>
      <c r="D343" s="282"/>
      <c r="E343" s="19"/>
      <c r="F343" s="190"/>
      <c r="G343" s="19"/>
      <c r="H343" s="19"/>
      <c r="I343" s="190"/>
      <c r="J343" s="190"/>
      <c r="K343" s="190"/>
      <c r="L343" s="19"/>
      <c r="M343" s="19"/>
      <c r="N343" s="19"/>
    </row>
    <row r="344" spans="1:14" x14ac:dyDescent="0.25">
      <c r="A344" s="19"/>
      <c r="B344" s="19"/>
      <c r="C344" s="19"/>
      <c r="D344" s="19"/>
      <c r="E344" s="19"/>
      <c r="F344" s="19"/>
      <c r="G344" s="19"/>
      <c r="H344" s="19"/>
      <c r="I344" s="190"/>
      <c r="J344" s="190"/>
      <c r="K344" s="190"/>
      <c r="L344" s="19"/>
      <c r="M344" s="19"/>
      <c r="N344" s="19"/>
    </row>
    <row r="345" spans="1:14" x14ac:dyDescent="0.25">
      <c r="A345" s="280" t="s">
        <v>2883</v>
      </c>
      <c r="B345" s="280"/>
      <c r="C345" s="19"/>
      <c r="D345" s="326" t="s">
        <v>27</v>
      </c>
      <c r="E345" s="326"/>
      <c r="F345" s="19"/>
      <c r="G345" s="280" t="s">
        <v>1127</v>
      </c>
      <c r="H345" s="280"/>
      <c r="I345" s="280"/>
      <c r="J345" s="280"/>
      <c r="K345" s="190"/>
      <c r="L345" s="280" t="s">
        <v>69</v>
      </c>
      <c r="M345" s="280"/>
      <c r="N345" s="280"/>
    </row>
    <row r="346" spans="1:14" x14ac:dyDescent="0.25">
      <c r="A346" s="19"/>
      <c r="B346" s="19"/>
      <c r="C346" s="19"/>
      <c r="D346" s="19"/>
      <c r="E346" s="19"/>
      <c r="F346" s="19"/>
      <c r="G346" s="19"/>
      <c r="H346" s="19"/>
      <c r="I346" s="190"/>
      <c r="J346" s="190"/>
      <c r="K346" s="190"/>
      <c r="L346" s="280"/>
      <c r="M346" s="280"/>
      <c r="N346" s="280"/>
    </row>
    <row r="347" spans="1:14" x14ac:dyDescent="0.25">
      <c r="A347" s="143"/>
      <c r="B347" s="143"/>
      <c r="C347" s="19"/>
      <c r="D347" s="143"/>
      <c r="E347" s="143"/>
      <c r="F347" s="19"/>
      <c r="G347" s="300"/>
      <c r="H347" s="300"/>
      <c r="I347" s="300"/>
      <c r="J347" s="300"/>
      <c r="K347" s="190"/>
      <c r="L347" s="300"/>
      <c r="M347" s="300"/>
      <c r="N347" s="300"/>
    </row>
    <row r="348" spans="1:14" x14ac:dyDescent="0.25">
      <c r="A348" s="354" t="s">
        <v>3451</v>
      </c>
      <c r="B348" s="354"/>
      <c r="C348" s="34"/>
      <c r="D348" s="435"/>
      <c r="E348" s="435"/>
      <c r="F348" s="34"/>
      <c r="G348" s="297" t="s">
        <v>3453</v>
      </c>
      <c r="H348" s="297"/>
      <c r="I348" s="297"/>
      <c r="J348" s="297"/>
      <c r="K348" s="190"/>
      <c r="L348" s="283" t="s">
        <v>3584</v>
      </c>
      <c r="M348" s="283"/>
      <c r="N348" s="283"/>
    </row>
    <row r="349" spans="1:14" x14ac:dyDescent="0.25">
      <c r="A349" s="1" t="s">
        <v>3455</v>
      </c>
    </row>
    <row r="351" spans="1:14" x14ac:dyDescent="0.25">
      <c r="A351" s="195"/>
      <c r="B351" s="195"/>
      <c r="C351" s="34"/>
      <c r="D351" s="164"/>
      <c r="E351" s="164"/>
      <c r="F351" s="34"/>
      <c r="G351" s="195"/>
      <c r="H351" s="195"/>
      <c r="I351" s="195"/>
      <c r="J351" s="195"/>
      <c r="K351" s="190"/>
      <c r="L351" s="195"/>
      <c r="M351" s="195"/>
      <c r="N351" s="195"/>
    </row>
    <row r="352" spans="1:14" x14ac:dyDescent="0.25">
      <c r="A352" s="195"/>
      <c r="B352" s="195"/>
      <c r="C352" s="195"/>
      <c r="D352" s="19"/>
      <c r="E352" s="195"/>
      <c r="F352" s="195"/>
      <c r="G352" s="195"/>
      <c r="H352" s="19"/>
      <c r="I352" s="190"/>
      <c r="J352" s="190"/>
      <c r="K352" s="190"/>
      <c r="L352" s="195"/>
      <c r="M352" s="195"/>
      <c r="N352" s="195"/>
    </row>
    <row r="353" spans="1:14" x14ac:dyDescent="0.25">
      <c r="A353" s="195"/>
      <c r="B353" s="195"/>
      <c r="C353" s="195"/>
      <c r="D353" s="19"/>
      <c r="E353" s="195"/>
      <c r="F353" s="195"/>
      <c r="G353" s="195"/>
      <c r="H353" s="19"/>
      <c r="I353" s="190"/>
      <c r="J353" s="190"/>
      <c r="K353" s="190"/>
      <c r="L353" s="195"/>
      <c r="M353" s="195"/>
      <c r="N353" s="195"/>
    </row>
    <row r="354" spans="1:14" x14ac:dyDescent="0.25">
      <c r="A354" s="195"/>
      <c r="B354" s="195"/>
      <c r="C354" s="195"/>
      <c r="D354" s="19"/>
      <c r="E354" s="195"/>
      <c r="F354" s="195"/>
      <c r="G354" s="195"/>
      <c r="H354" s="19"/>
      <c r="I354" s="190"/>
      <c r="J354" s="190"/>
      <c r="K354" s="190"/>
      <c r="L354" s="195"/>
      <c r="M354" s="195"/>
      <c r="N354" s="195"/>
    </row>
    <row r="355" spans="1:14" x14ac:dyDescent="0.25">
      <c r="A355" s="195"/>
      <c r="B355" s="195"/>
      <c r="C355" s="195"/>
      <c r="D355" s="19"/>
      <c r="E355" s="195"/>
      <c r="F355" s="195"/>
      <c r="G355" s="195"/>
      <c r="H355" s="19"/>
      <c r="I355" s="190"/>
      <c r="J355" s="190"/>
      <c r="K355" s="190"/>
      <c r="L355" s="195"/>
      <c r="M355" s="195"/>
      <c r="N355" s="195"/>
    </row>
    <row r="356" spans="1:14" x14ac:dyDescent="0.25">
      <c r="A356" s="195"/>
      <c r="B356" s="195"/>
      <c r="C356" s="195"/>
      <c r="D356" s="19"/>
      <c r="E356" s="195"/>
      <c r="F356" s="195"/>
      <c r="G356" s="195"/>
      <c r="H356" s="19"/>
      <c r="I356" s="190"/>
      <c r="J356" s="190"/>
      <c r="K356" s="190"/>
      <c r="L356" s="195"/>
      <c r="M356" s="195"/>
      <c r="N356" s="195"/>
    </row>
    <row r="357" spans="1:14" x14ac:dyDescent="0.25">
      <c r="A357" s="195"/>
      <c r="B357" s="195"/>
      <c r="C357" s="195"/>
      <c r="D357" s="19"/>
      <c r="E357" s="195"/>
      <c r="F357" s="195"/>
      <c r="G357" s="195"/>
      <c r="H357" s="19"/>
      <c r="I357" s="190"/>
      <c r="J357" s="190"/>
      <c r="K357" s="190"/>
      <c r="L357" s="195"/>
      <c r="M357" s="195"/>
      <c r="N357" s="195"/>
    </row>
    <row r="358" spans="1:14" x14ac:dyDescent="0.25">
      <c r="A358" s="195"/>
      <c r="B358" s="195"/>
      <c r="C358" s="195"/>
      <c r="D358" s="19"/>
      <c r="E358" s="195"/>
      <c r="F358" s="195"/>
      <c r="G358" s="195"/>
      <c r="H358" s="19"/>
      <c r="I358" s="190"/>
      <c r="J358" s="190"/>
      <c r="K358" s="190"/>
      <c r="L358" s="195"/>
      <c r="M358" s="195"/>
      <c r="N358" s="195"/>
    </row>
    <row r="359" spans="1:14" x14ac:dyDescent="0.25">
      <c r="A359" s="195"/>
      <c r="B359" s="195"/>
      <c r="C359" s="195"/>
      <c r="D359" s="19"/>
      <c r="E359" s="195"/>
      <c r="F359" s="195"/>
      <c r="G359" s="195"/>
      <c r="H359" s="19"/>
      <c r="I359" s="190"/>
      <c r="J359" s="190"/>
      <c r="K359" s="190"/>
      <c r="L359" s="195"/>
      <c r="M359" s="195"/>
      <c r="N359" s="195"/>
    </row>
    <row r="360" spans="1:14" x14ac:dyDescent="0.25">
      <c r="A360" s="195"/>
      <c r="B360" s="195"/>
      <c r="C360" s="195"/>
      <c r="D360" s="19"/>
      <c r="E360" s="195"/>
      <c r="F360" s="195"/>
      <c r="G360" s="195"/>
      <c r="H360" s="19"/>
      <c r="I360" s="190"/>
      <c r="J360" s="190"/>
      <c r="K360" s="190"/>
      <c r="L360" s="195"/>
      <c r="M360" s="195"/>
      <c r="N360" s="195"/>
    </row>
    <row r="361" spans="1:14" x14ac:dyDescent="0.25">
      <c r="A361" s="195"/>
      <c r="B361" s="195"/>
      <c r="C361" s="195"/>
      <c r="D361" s="19"/>
      <c r="E361" s="195"/>
      <c r="F361" s="195"/>
      <c r="G361" s="195"/>
      <c r="H361" s="19"/>
      <c r="I361" s="190"/>
      <c r="J361" s="190"/>
      <c r="K361" s="190"/>
      <c r="L361" s="195"/>
      <c r="M361" s="195"/>
      <c r="N361" s="195"/>
    </row>
    <row r="362" spans="1:14" x14ac:dyDescent="0.25">
      <c r="A362" s="195"/>
      <c r="B362" s="195"/>
      <c r="C362" s="195"/>
      <c r="D362" s="19"/>
      <c r="E362" s="195"/>
      <c r="F362" s="195"/>
      <c r="G362" s="195"/>
      <c r="H362" s="19"/>
      <c r="I362" s="190"/>
      <c r="J362" s="190"/>
      <c r="K362" s="190"/>
      <c r="L362" s="195"/>
      <c r="M362" s="195"/>
      <c r="N362" s="195"/>
    </row>
    <row r="363" spans="1:14" x14ac:dyDescent="0.25">
      <c r="A363" s="195"/>
      <c r="B363" s="195"/>
      <c r="C363" s="195"/>
      <c r="D363" s="19"/>
      <c r="E363" s="195"/>
      <c r="F363" s="195"/>
      <c r="G363" s="195"/>
      <c r="H363" s="19"/>
      <c r="I363" s="190"/>
      <c r="J363" s="190"/>
      <c r="K363" s="190"/>
      <c r="L363" s="195"/>
      <c r="M363" s="195"/>
      <c r="N363" s="195"/>
    </row>
    <row r="364" spans="1:14" ht="15.75" x14ac:dyDescent="0.25">
      <c r="A364" s="293" t="s">
        <v>688</v>
      </c>
      <c r="B364" s="293"/>
      <c r="C364" s="293"/>
      <c r="D364" s="293"/>
      <c r="E364" s="293"/>
      <c r="F364" s="293"/>
      <c r="G364" s="293"/>
      <c r="H364" s="293"/>
      <c r="I364" s="293"/>
      <c r="J364" s="293"/>
      <c r="K364" s="293"/>
      <c r="L364" s="293"/>
      <c r="M364" s="293"/>
      <c r="N364" s="293"/>
    </row>
    <row r="365" spans="1:14" ht="15.75" x14ac:dyDescent="0.25">
      <c r="A365" s="293" t="s">
        <v>3316</v>
      </c>
      <c r="B365" s="293"/>
      <c r="C365" s="293"/>
      <c r="D365" s="293"/>
      <c r="E365" s="293"/>
      <c r="F365" s="293"/>
      <c r="G365" s="293"/>
      <c r="H365" s="293"/>
      <c r="I365" s="293"/>
      <c r="J365" s="293"/>
      <c r="K365" s="293"/>
      <c r="L365" s="293"/>
      <c r="M365" s="293"/>
      <c r="N365" s="293"/>
    </row>
    <row r="366" spans="1:14" x14ac:dyDescent="0.25">
      <c r="A366" s="294" t="s">
        <v>3282</v>
      </c>
      <c r="B366" s="294"/>
      <c r="C366" s="294"/>
      <c r="D366" s="294"/>
      <c r="E366" s="294"/>
      <c r="F366" s="294"/>
      <c r="G366" s="294"/>
      <c r="H366" s="294"/>
      <c r="I366" s="294"/>
      <c r="J366" s="294"/>
      <c r="K366" s="294"/>
      <c r="L366" s="294"/>
      <c r="M366" s="294"/>
      <c r="N366" s="294"/>
    </row>
    <row r="367" spans="1:14" x14ac:dyDescent="0.25">
      <c r="A367" s="29"/>
      <c r="B367" s="294" t="s">
        <v>0</v>
      </c>
      <c r="C367" s="294"/>
      <c r="D367" s="143" t="s">
        <v>748</v>
      </c>
      <c r="E367" s="142"/>
      <c r="F367" s="142"/>
      <c r="G367" s="29"/>
      <c r="H367" s="29"/>
      <c r="I367" s="29"/>
      <c r="J367" s="29"/>
      <c r="K367" s="29"/>
    </row>
    <row r="369" spans="1:16" x14ac:dyDescent="0.25">
      <c r="A369" s="131" t="s">
        <v>66</v>
      </c>
      <c r="B369" s="296" t="s">
        <v>1</v>
      </c>
      <c r="C369" s="297"/>
      <c r="D369" s="297"/>
      <c r="E369" s="297"/>
      <c r="F369" s="131" t="s">
        <v>2</v>
      </c>
      <c r="G369" s="297" t="s">
        <v>3</v>
      </c>
      <c r="H369" s="298"/>
      <c r="I369" s="278" t="s">
        <v>4</v>
      </c>
      <c r="J369" s="278"/>
      <c r="K369" s="278"/>
      <c r="L369" s="296" t="s">
        <v>5</v>
      </c>
      <c r="M369" s="297"/>
      <c r="N369" s="298"/>
    </row>
    <row r="370" spans="1:16" x14ac:dyDescent="0.25">
      <c r="A370" s="132" t="s">
        <v>67</v>
      </c>
      <c r="B370" s="299"/>
      <c r="C370" s="300"/>
      <c r="D370" s="300"/>
      <c r="E370" s="300"/>
      <c r="F370" s="259"/>
      <c r="G370" s="300"/>
      <c r="H370" s="301"/>
      <c r="I370" s="198" t="s">
        <v>6</v>
      </c>
      <c r="J370" s="198" t="s">
        <v>7</v>
      </c>
      <c r="K370" s="198" t="s">
        <v>8</v>
      </c>
      <c r="L370" s="299"/>
      <c r="M370" s="300"/>
      <c r="N370" s="301"/>
    </row>
    <row r="371" spans="1:16" x14ac:dyDescent="0.25">
      <c r="A371" s="243">
        <v>2729</v>
      </c>
      <c r="B371" s="284" t="s">
        <v>1803</v>
      </c>
      <c r="C371" s="285"/>
      <c r="D371" s="285"/>
      <c r="E371" s="286"/>
      <c r="F371" s="193" t="s">
        <v>1804</v>
      </c>
      <c r="G371" s="290">
        <v>8443471235</v>
      </c>
      <c r="H371" s="292"/>
      <c r="I371" s="193" t="s">
        <v>9</v>
      </c>
      <c r="J371" s="193"/>
      <c r="K371" s="193"/>
      <c r="L371" s="290" t="s">
        <v>2705</v>
      </c>
      <c r="M371" s="291"/>
      <c r="N371" s="292"/>
    </row>
    <row r="372" spans="1:16" x14ac:dyDescent="0.25">
      <c r="A372" s="243"/>
      <c r="B372" s="284" t="s">
        <v>749</v>
      </c>
      <c r="C372" s="285"/>
      <c r="D372" s="285"/>
      <c r="E372" s="286"/>
      <c r="F372" s="193"/>
      <c r="G372" s="277"/>
      <c r="H372" s="277"/>
      <c r="I372" s="193"/>
      <c r="J372" s="193" t="s">
        <v>9</v>
      </c>
      <c r="K372" s="193"/>
      <c r="L372" s="290" t="s">
        <v>2705</v>
      </c>
      <c r="M372" s="291"/>
      <c r="N372" s="292"/>
      <c r="P372" s="1">
        <v>1</v>
      </c>
    </row>
    <row r="373" spans="1:16" x14ac:dyDescent="0.25">
      <c r="A373" s="243"/>
      <c r="B373" s="436" t="s">
        <v>967</v>
      </c>
      <c r="C373" s="436"/>
      <c r="D373" s="436"/>
      <c r="E373" s="436"/>
      <c r="F373" s="197"/>
      <c r="G373" s="277"/>
      <c r="H373" s="277"/>
      <c r="I373" s="193" t="s">
        <v>9</v>
      </c>
      <c r="J373" s="193"/>
      <c r="K373" s="193"/>
      <c r="L373" s="277" t="s">
        <v>2705</v>
      </c>
      <c r="M373" s="277"/>
      <c r="N373" s="277"/>
    </row>
    <row r="374" spans="1:16" x14ac:dyDescent="0.25">
      <c r="A374" s="243"/>
      <c r="B374" s="436" t="s">
        <v>2149</v>
      </c>
      <c r="C374" s="436"/>
      <c r="D374" s="436"/>
      <c r="E374" s="436"/>
      <c r="F374" s="197"/>
      <c r="G374" s="277"/>
      <c r="H374" s="277"/>
      <c r="I374" s="193" t="s">
        <v>9</v>
      </c>
      <c r="J374" s="193"/>
      <c r="K374" s="193"/>
      <c r="L374" s="277" t="s">
        <v>2705</v>
      </c>
      <c r="M374" s="277"/>
      <c r="N374" s="277"/>
    </row>
    <row r="375" spans="1:16" x14ac:dyDescent="0.25">
      <c r="A375" s="243"/>
      <c r="B375" s="436" t="s">
        <v>968</v>
      </c>
      <c r="C375" s="436"/>
      <c r="D375" s="436"/>
      <c r="E375" s="436"/>
      <c r="F375" s="197"/>
      <c r="G375" s="277"/>
      <c r="H375" s="277"/>
      <c r="I375" s="193" t="s">
        <v>9</v>
      </c>
      <c r="J375" s="193"/>
      <c r="K375" s="193"/>
      <c r="L375" s="277" t="s">
        <v>2705</v>
      </c>
      <c r="M375" s="277"/>
      <c r="N375" s="277"/>
    </row>
    <row r="376" spans="1:16" x14ac:dyDescent="0.25">
      <c r="A376" s="243"/>
      <c r="B376" s="436" t="s">
        <v>2929</v>
      </c>
      <c r="C376" s="436"/>
      <c r="D376" s="436"/>
      <c r="E376" s="436"/>
      <c r="F376" s="197"/>
      <c r="G376" s="277"/>
      <c r="H376" s="277"/>
      <c r="I376" s="193" t="s">
        <v>9</v>
      </c>
      <c r="J376" s="193"/>
      <c r="K376" s="193"/>
      <c r="L376" s="290"/>
      <c r="M376" s="291"/>
      <c r="N376" s="292"/>
      <c r="P376" s="1">
        <v>1</v>
      </c>
    </row>
    <row r="377" spans="1:16" x14ac:dyDescent="0.25">
      <c r="A377" s="243">
        <v>1420</v>
      </c>
      <c r="B377" s="284" t="s">
        <v>801</v>
      </c>
      <c r="C377" s="285"/>
      <c r="D377" s="285"/>
      <c r="E377" s="286"/>
      <c r="F377" s="193" t="s">
        <v>761</v>
      </c>
      <c r="G377" s="290" t="s">
        <v>762</v>
      </c>
      <c r="H377" s="292"/>
      <c r="I377" s="193" t="s">
        <v>9</v>
      </c>
      <c r="J377" s="193"/>
      <c r="K377" s="193"/>
      <c r="L377" s="290"/>
      <c r="M377" s="291"/>
      <c r="N377" s="292"/>
    </row>
    <row r="378" spans="1:16" x14ac:dyDescent="0.25">
      <c r="A378" s="243">
        <v>1421</v>
      </c>
      <c r="B378" s="284" t="s">
        <v>763</v>
      </c>
      <c r="C378" s="285"/>
      <c r="D378" s="285"/>
      <c r="E378" s="286"/>
      <c r="F378" s="193" t="s">
        <v>726</v>
      </c>
      <c r="G378" s="290" t="s">
        <v>764</v>
      </c>
      <c r="H378" s="292"/>
      <c r="I378" s="193" t="s">
        <v>9</v>
      </c>
      <c r="J378" s="193"/>
      <c r="K378" s="193"/>
      <c r="L378" s="290"/>
      <c r="M378" s="291"/>
      <c r="N378" s="292"/>
    </row>
    <row r="379" spans="1:16" x14ac:dyDescent="0.25">
      <c r="A379" s="243">
        <v>1423</v>
      </c>
      <c r="B379" s="276" t="s">
        <v>750</v>
      </c>
      <c r="C379" s="276"/>
      <c r="D379" s="276"/>
      <c r="E379" s="276"/>
      <c r="F379" s="193" t="s">
        <v>765</v>
      </c>
      <c r="G379" s="290" t="s">
        <v>766</v>
      </c>
      <c r="H379" s="292"/>
      <c r="I379" s="193" t="s">
        <v>9</v>
      </c>
      <c r="J379" s="193"/>
      <c r="K379" s="193"/>
      <c r="L379" s="290"/>
      <c r="M379" s="291"/>
      <c r="N379" s="292"/>
    </row>
    <row r="380" spans="1:16" x14ac:dyDescent="0.25">
      <c r="A380" s="243"/>
      <c r="B380" s="284" t="s">
        <v>767</v>
      </c>
      <c r="C380" s="285"/>
      <c r="D380" s="285"/>
      <c r="E380" s="286"/>
      <c r="F380" s="193"/>
      <c r="G380" s="277"/>
      <c r="H380" s="277"/>
      <c r="I380" s="193" t="s">
        <v>9</v>
      </c>
      <c r="J380" s="193"/>
      <c r="K380" s="193"/>
      <c r="L380" s="290"/>
      <c r="M380" s="291"/>
      <c r="N380" s="292"/>
    </row>
    <row r="381" spans="1:16" x14ac:dyDescent="0.25">
      <c r="A381" s="243"/>
      <c r="B381" s="436" t="s">
        <v>2523</v>
      </c>
      <c r="C381" s="436"/>
      <c r="D381" s="436"/>
      <c r="E381" s="436"/>
      <c r="F381" s="193"/>
      <c r="G381" s="277" t="s">
        <v>2522</v>
      </c>
      <c r="H381" s="277"/>
      <c r="I381" s="193" t="s">
        <v>9</v>
      </c>
      <c r="J381" s="193"/>
      <c r="K381" s="193"/>
      <c r="L381" s="277"/>
      <c r="M381" s="277"/>
      <c r="N381" s="277"/>
    </row>
    <row r="382" spans="1:16" x14ac:dyDescent="0.25">
      <c r="A382" s="193"/>
      <c r="B382" s="284" t="s">
        <v>2521</v>
      </c>
      <c r="C382" s="285"/>
      <c r="D382" s="285"/>
      <c r="E382" s="286"/>
      <c r="F382" s="193"/>
      <c r="G382" s="290"/>
      <c r="H382" s="292"/>
      <c r="I382" s="193"/>
      <c r="J382" s="193" t="s">
        <v>9</v>
      </c>
      <c r="K382" s="193"/>
      <c r="L382" s="277"/>
      <c r="M382" s="277"/>
      <c r="N382" s="277"/>
    </row>
    <row r="383" spans="1:16" x14ac:dyDescent="0.25">
      <c r="A383" s="193"/>
      <c r="B383" s="373" t="s">
        <v>2930</v>
      </c>
      <c r="C383" s="374"/>
      <c r="D383" s="374"/>
      <c r="E383" s="375"/>
      <c r="F383" s="193"/>
      <c r="G383" s="277"/>
      <c r="H383" s="277"/>
      <c r="I383" s="193" t="s">
        <v>9</v>
      </c>
      <c r="J383" s="193"/>
      <c r="K383" s="193"/>
      <c r="L383" s="277"/>
      <c r="M383" s="277"/>
      <c r="N383" s="277"/>
    </row>
    <row r="384" spans="1:16" x14ac:dyDescent="0.25">
      <c r="A384" s="193"/>
      <c r="B384" s="284" t="s">
        <v>969</v>
      </c>
      <c r="C384" s="285"/>
      <c r="D384" s="285"/>
      <c r="E384" s="286"/>
      <c r="F384" s="193"/>
      <c r="G384" s="290"/>
      <c r="H384" s="292"/>
      <c r="I384" s="193" t="s">
        <v>9</v>
      </c>
      <c r="J384" s="193"/>
      <c r="K384" s="193"/>
      <c r="L384" s="277"/>
      <c r="M384" s="277"/>
      <c r="N384" s="277"/>
    </row>
    <row r="385" spans="1:14" x14ac:dyDescent="0.25">
      <c r="A385" s="243"/>
      <c r="B385" s="210" t="s">
        <v>965</v>
      </c>
      <c r="C385" s="211"/>
      <c r="D385" s="211"/>
      <c r="E385" s="212"/>
      <c r="F385" s="193"/>
      <c r="G385" s="277"/>
      <c r="H385" s="277"/>
      <c r="I385" s="193" t="s">
        <v>9</v>
      </c>
      <c r="J385" s="193"/>
      <c r="K385" s="193"/>
      <c r="L385" s="290"/>
      <c r="M385" s="291"/>
      <c r="N385" s="292"/>
    </row>
    <row r="386" spans="1:14" x14ac:dyDescent="0.25">
      <c r="A386" s="243"/>
      <c r="B386" s="284" t="s">
        <v>965</v>
      </c>
      <c r="C386" s="285"/>
      <c r="D386" s="285"/>
      <c r="E386" s="286"/>
      <c r="F386" s="193"/>
      <c r="G386" s="290"/>
      <c r="H386" s="292"/>
      <c r="I386" s="193" t="s">
        <v>9</v>
      </c>
      <c r="J386" s="193"/>
      <c r="K386" s="193"/>
      <c r="L386" s="290"/>
      <c r="M386" s="291"/>
      <c r="N386" s="292"/>
    </row>
    <row r="387" spans="1:14" x14ac:dyDescent="0.25">
      <c r="A387" s="243"/>
      <c r="B387" s="284" t="s">
        <v>965</v>
      </c>
      <c r="C387" s="285"/>
      <c r="D387" s="285"/>
      <c r="E387" s="286"/>
      <c r="F387" s="193"/>
      <c r="G387" s="290"/>
      <c r="H387" s="292"/>
      <c r="I387" s="193" t="s">
        <v>9</v>
      </c>
      <c r="J387" s="193"/>
      <c r="K387" s="193"/>
      <c r="L387" s="290"/>
      <c r="M387" s="291"/>
      <c r="N387" s="292"/>
    </row>
    <row r="388" spans="1:14" x14ac:dyDescent="0.25">
      <c r="A388" s="243"/>
      <c r="B388" s="284" t="s">
        <v>965</v>
      </c>
      <c r="C388" s="285"/>
      <c r="D388" s="285"/>
      <c r="E388" s="286"/>
      <c r="F388" s="193"/>
      <c r="G388" s="290"/>
      <c r="H388" s="292"/>
      <c r="I388" s="193" t="s">
        <v>9</v>
      </c>
      <c r="J388" s="193"/>
      <c r="K388" s="193"/>
      <c r="L388" s="290"/>
      <c r="M388" s="291"/>
      <c r="N388" s="292"/>
    </row>
    <row r="389" spans="1:14" x14ac:dyDescent="0.25">
      <c r="A389" s="243"/>
      <c r="B389" s="284" t="s">
        <v>965</v>
      </c>
      <c r="C389" s="285"/>
      <c r="D389" s="285"/>
      <c r="E389" s="286"/>
      <c r="F389" s="193"/>
      <c r="G389" s="364"/>
      <c r="H389" s="364"/>
      <c r="I389" s="193" t="s">
        <v>9</v>
      </c>
      <c r="J389" s="193"/>
      <c r="K389" s="193"/>
      <c r="L389" s="290"/>
      <c r="M389" s="291"/>
      <c r="N389" s="292"/>
    </row>
    <row r="390" spans="1:14" x14ac:dyDescent="0.25">
      <c r="A390" s="243"/>
      <c r="B390" s="284" t="s">
        <v>965</v>
      </c>
      <c r="C390" s="285"/>
      <c r="D390" s="285"/>
      <c r="E390" s="286"/>
      <c r="F390" s="193"/>
      <c r="G390" s="290"/>
      <c r="H390" s="292"/>
      <c r="I390" s="193" t="s">
        <v>9</v>
      </c>
      <c r="J390" s="193"/>
      <c r="K390" s="193"/>
      <c r="L390" s="290"/>
      <c r="M390" s="291"/>
      <c r="N390" s="292"/>
    </row>
    <row r="391" spans="1:14" x14ac:dyDescent="0.25">
      <c r="A391" s="304" t="s">
        <v>64</v>
      </c>
      <c r="B391" s="304"/>
      <c r="C391" s="304"/>
      <c r="D391" s="304"/>
      <c r="E391" s="133"/>
      <c r="F391" s="190"/>
      <c r="G391" s="280"/>
      <c r="H391" s="280"/>
      <c r="I391" s="190"/>
      <c r="J391" s="190"/>
      <c r="K391" s="190"/>
      <c r="L391" s="280"/>
      <c r="M391" s="280"/>
      <c r="N391" s="280"/>
    </row>
    <row r="392" spans="1:14" x14ac:dyDescent="0.25">
      <c r="A392" s="281" t="s">
        <v>980</v>
      </c>
      <c r="B392" s="281"/>
      <c r="C392" s="281"/>
      <c r="D392" s="281"/>
      <c r="E392" s="281"/>
      <c r="F392" s="281"/>
      <c r="G392" s="281"/>
      <c r="H392" s="281"/>
      <c r="I392" s="281"/>
      <c r="J392" s="281"/>
      <c r="K392" s="281"/>
      <c r="L392" s="281"/>
      <c r="M392" s="281"/>
      <c r="N392" s="281"/>
    </row>
    <row r="393" spans="1:14" x14ac:dyDescent="0.25">
      <c r="A393" s="280"/>
      <c r="B393" s="280"/>
      <c r="C393" s="280"/>
      <c r="D393" s="19"/>
      <c r="E393" s="19"/>
      <c r="F393" s="280"/>
      <c r="G393" s="280"/>
      <c r="H393" s="19"/>
      <c r="I393" s="190"/>
      <c r="J393" s="190"/>
      <c r="K393" s="190"/>
      <c r="L393" s="280"/>
      <c r="M393" s="280"/>
      <c r="N393" s="280"/>
    </row>
    <row r="394" spans="1:14" x14ac:dyDescent="0.25">
      <c r="A394" s="283" t="s">
        <v>981</v>
      </c>
      <c r="B394" s="283"/>
      <c r="C394" s="283"/>
      <c r="D394" s="283"/>
      <c r="E394" s="283"/>
      <c r="F394" s="283"/>
      <c r="G394" s="283"/>
      <c r="H394" s="305" t="s">
        <v>25</v>
      </c>
      <c r="I394" s="305"/>
      <c r="J394" s="305"/>
      <c r="K394" s="305"/>
      <c r="L394" s="198">
        <v>22</v>
      </c>
      <c r="M394" s="34"/>
      <c r="N394" s="34"/>
    </row>
    <row r="395" spans="1:14" x14ac:dyDescent="0.25">
      <c r="A395" s="282"/>
      <c r="B395" s="282"/>
      <c r="C395" s="282"/>
      <c r="D395" s="282"/>
      <c r="E395" s="19"/>
      <c r="F395" s="190"/>
      <c r="G395" s="19"/>
      <c r="H395" s="19"/>
      <c r="I395" s="190"/>
      <c r="J395" s="190"/>
      <c r="K395" s="190"/>
      <c r="L395" s="19"/>
      <c r="M395" s="19"/>
      <c r="N395" s="19"/>
    </row>
    <row r="396" spans="1:14" x14ac:dyDescent="0.25">
      <c r="A396" s="19"/>
      <c r="B396" s="19"/>
      <c r="C396" s="19"/>
      <c r="D396" s="19"/>
      <c r="E396" s="437"/>
      <c r="F396" s="437"/>
      <c r="G396" s="437"/>
      <c r="H396" s="195"/>
      <c r="I396" s="190"/>
      <c r="J396" s="190"/>
      <c r="K396" s="190"/>
      <c r="L396" s="19"/>
      <c r="M396" s="19"/>
      <c r="N396" s="19"/>
    </row>
    <row r="397" spans="1:14" x14ac:dyDescent="0.25">
      <c r="A397" s="280" t="s">
        <v>2883</v>
      </c>
      <c r="B397" s="280"/>
      <c r="C397" s="19"/>
      <c r="D397" s="326" t="s">
        <v>27</v>
      </c>
      <c r="E397" s="326"/>
      <c r="F397" s="19"/>
      <c r="G397" s="280" t="s">
        <v>1127</v>
      </c>
      <c r="H397" s="280"/>
      <c r="I397" s="280"/>
      <c r="J397" s="280"/>
      <c r="K397" s="190"/>
      <c r="L397" s="280" t="s">
        <v>69</v>
      </c>
      <c r="M397" s="280"/>
      <c r="N397" s="280"/>
    </row>
    <row r="398" spans="1:14" x14ac:dyDescent="0.25">
      <c r="A398" s="19"/>
      <c r="B398" s="19"/>
      <c r="C398" s="19"/>
      <c r="D398" s="19"/>
      <c r="E398" s="19"/>
      <c r="F398" s="19"/>
      <c r="G398" s="19"/>
      <c r="H398" s="19"/>
      <c r="I398" s="190"/>
      <c r="J398" s="190"/>
      <c r="K398" s="190"/>
      <c r="L398" s="280"/>
      <c r="M398" s="280"/>
      <c r="N398" s="280"/>
    </row>
    <row r="399" spans="1:14" x14ac:dyDescent="0.25">
      <c r="A399" s="143"/>
      <c r="B399" s="143"/>
      <c r="C399" s="19"/>
      <c r="D399" s="143"/>
      <c r="E399" s="143"/>
      <c r="F399" s="19"/>
      <c r="G399" s="300"/>
      <c r="H399" s="300"/>
      <c r="I399" s="300"/>
      <c r="J399" s="300"/>
      <c r="K399" s="190"/>
      <c r="L399" s="300"/>
      <c r="M399" s="300"/>
      <c r="N399" s="300"/>
    </row>
    <row r="400" spans="1:14" x14ac:dyDescent="0.25">
      <c r="A400" s="354" t="s">
        <v>2882</v>
      </c>
      <c r="B400" s="354"/>
      <c r="C400" s="34"/>
      <c r="D400" s="435"/>
      <c r="E400" s="435"/>
      <c r="F400" s="34"/>
      <c r="G400" s="297" t="s">
        <v>2299</v>
      </c>
      <c r="H400" s="297"/>
      <c r="I400" s="297"/>
      <c r="J400" s="297"/>
      <c r="K400" s="190"/>
      <c r="L400" s="283" t="s">
        <v>26</v>
      </c>
      <c r="M400" s="283"/>
      <c r="N400" s="283"/>
    </row>
    <row r="401" spans="1:14" x14ac:dyDescent="0.25">
      <c r="A401" s="195"/>
      <c r="B401" s="195"/>
      <c r="C401" s="34"/>
      <c r="D401" s="164"/>
      <c r="E401" s="164"/>
      <c r="F401" s="34"/>
      <c r="G401" s="195"/>
      <c r="H401" s="195"/>
      <c r="I401" s="195"/>
      <c r="J401" s="195"/>
      <c r="K401" s="190"/>
      <c r="L401" s="195"/>
      <c r="M401" s="195"/>
      <c r="N401" s="195"/>
    </row>
    <row r="402" spans="1:14" x14ac:dyDescent="0.25">
      <c r="A402" s="195"/>
      <c r="B402" s="195"/>
      <c r="C402" s="34"/>
      <c r="D402" s="164"/>
      <c r="E402" s="164"/>
      <c r="F402" s="34"/>
      <c r="G402" s="195"/>
      <c r="H402" s="195"/>
      <c r="I402" s="195"/>
      <c r="J402" s="195"/>
      <c r="K402" s="190"/>
      <c r="L402" s="195"/>
      <c r="M402" s="195"/>
      <c r="N402" s="195"/>
    </row>
    <row r="403" spans="1:14" x14ac:dyDescent="0.25">
      <c r="A403" s="195"/>
      <c r="B403" s="195"/>
      <c r="C403" s="34"/>
      <c r="D403" s="164"/>
      <c r="E403" s="164"/>
      <c r="F403" s="34"/>
      <c r="G403" s="195"/>
      <c r="H403" s="195"/>
      <c r="I403" s="195"/>
      <c r="J403" s="195"/>
      <c r="K403" s="190"/>
      <c r="L403" s="195"/>
      <c r="M403" s="195"/>
      <c r="N403" s="195"/>
    </row>
    <row r="404" spans="1:14" x14ac:dyDescent="0.25">
      <c r="A404" s="195"/>
      <c r="B404" s="195"/>
      <c r="C404" s="195"/>
      <c r="D404" s="19"/>
      <c r="E404" s="195"/>
      <c r="F404" s="195"/>
      <c r="G404" s="195"/>
      <c r="H404" s="19"/>
      <c r="I404" s="190"/>
      <c r="J404" s="190"/>
      <c r="K404" s="190"/>
      <c r="L404" s="19"/>
      <c r="M404" s="19"/>
      <c r="N404" s="19"/>
    </row>
    <row r="405" spans="1:14" x14ac:dyDescent="0.25">
      <c r="A405" s="195"/>
      <c r="B405" s="195"/>
      <c r="C405" s="195"/>
      <c r="D405" s="19"/>
      <c r="E405" s="195"/>
      <c r="F405" s="195"/>
      <c r="G405" s="195"/>
      <c r="H405" s="19"/>
      <c r="I405" s="190"/>
      <c r="J405" s="190"/>
      <c r="K405" s="190"/>
      <c r="L405" s="19"/>
      <c r="M405" s="19"/>
      <c r="N405" s="19"/>
    </row>
    <row r="406" spans="1:14" x14ac:dyDescent="0.25">
      <c r="A406" s="195"/>
      <c r="B406" s="195"/>
      <c r="C406" s="195"/>
      <c r="D406" s="19"/>
      <c r="E406" s="195"/>
      <c r="F406" s="195"/>
      <c r="G406" s="195"/>
      <c r="H406" s="19"/>
      <c r="I406" s="190"/>
      <c r="J406" s="190"/>
      <c r="K406" s="190"/>
      <c r="L406" s="19"/>
      <c r="M406" s="19"/>
      <c r="N406" s="19"/>
    </row>
    <row r="407" spans="1:14" x14ac:dyDescent="0.25">
      <c r="A407" s="195"/>
      <c r="B407" s="195"/>
      <c r="C407" s="195"/>
      <c r="D407" s="19"/>
      <c r="E407" s="195"/>
      <c r="F407" s="195"/>
      <c r="G407" s="195"/>
      <c r="H407" s="19"/>
      <c r="I407" s="190"/>
      <c r="J407" s="190"/>
      <c r="K407" s="190"/>
      <c r="L407" s="19"/>
      <c r="M407" s="19"/>
      <c r="N407" s="19"/>
    </row>
    <row r="408" spans="1:14" x14ac:dyDescent="0.25">
      <c r="A408" s="195"/>
      <c r="B408" s="195"/>
      <c r="C408" s="195"/>
      <c r="D408" s="19"/>
      <c r="E408" s="195"/>
      <c r="F408" s="195"/>
      <c r="G408" s="195"/>
      <c r="H408" s="19"/>
      <c r="I408" s="190"/>
      <c r="J408" s="190"/>
      <c r="K408" s="190"/>
      <c r="L408" s="19"/>
      <c r="M408" s="19"/>
      <c r="N408" s="19"/>
    </row>
    <row r="409" spans="1:14" x14ac:dyDescent="0.25">
      <c r="A409" s="195"/>
      <c r="B409" s="195"/>
      <c r="C409" s="195"/>
      <c r="D409" s="19"/>
      <c r="E409" s="195"/>
      <c r="F409" s="195"/>
      <c r="G409" s="195"/>
      <c r="H409" s="19"/>
      <c r="I409" s="190"/>
      <c r="J409" s="190"/>
      <c r="K409" s="190"/>
      <c r="L409" s="19"/>
      <c r="M409" s="19"/>
      <c r="N409" s="19"/>
    </row>
    <row r="410" spans="1:14" x14ac:dyDescent="0.25">
      <c r="A410" s="195"/>
      <c r="B410" s="195"/>
      <c r="C410" s="195"/>
      <c r="D410" s="19"/>
      <c r="E410" s="195"/>
      <c r="F410" s="195"/>
      <c r="G410" s="195"/>
      <c r="H410" s="19"/>
      <c r="I410" s="190"/>
      <c r="J410" s="190"/>
      <c r="K410" s="190"/>
      <c r="L410" s="19"/>
      <c r="M410" s="19"/>
      <c r="N410" s="19"/>
    </row>
    <row r="411" spans="1:14" x14ac:dyDescent="0.25">
      <c r="A411" s="195"/>
      <c r="B411" s="195"/>
      <c r="C411" s="195"/>
      <c r="D411" s="19"/>
      <c r="E411" s="195"/>
      <c r="F411" s="195"/>
      <c r="G411" s="195"/>
      <c r="H411" s="19"/>
      <c r="I411" s="190"/>
      <c r="J411" s="190"/>
      <c r="K411" s="190"/>
      <c r="L411" s="19"/>
      <c r="M411" s="19"/>
      <c r="N411" s="19"/>
    </row>
    <row r="412" spans="1:14" x14ac:dyDescent="0.25">
      <c r="A412" s="195"/>
      <c r="B412" s="195"/>
      <c r="C412" s="195"/>
      <c r="D412" s="19"/>
      <c r="E412" s="195"/>
      <c r="F412" s="195"/>
      <c r="G412" s="195"/>
      <c r="H412" s="19"/>
      <c r="I412" s="190"/>
      <c r="J412" s="190"/>
      <c r="K412" s="190"/>
      <c r="L412" s="19"/>
      <c r="M412" s="19"/>
      <c r="N412" s="19"/>
    </row>
    <row r="413" spans="1:14" x14ac:dyDescent="0.25">
      <c r="A413" s="195"/>
      <c r="B413" s="195"/>
      <c r="C413" s="195"/>
      <c r="D413" s="19"/>
      <c r="E413" s="195"/>
      <c r="F413" s="195"/>
      <c r="G413" s="195"/>
      <c r="H413" s="19"/>
      <c r="I413" s="190"/>
      <c r="J413" s="190"/>
      <c r="K413" s="190"/>
      <c r="L413" s="19"/>
      <c r="M413" s="19"/>
      <c r="N413" s="19"/>
    </row>
    <row r="414" spans="1:14" x14ac:dyDescent="0.25">
      <c r="A414" s="195"/>
      <c r="B414" s="195"/>
      <c r="C414" s="195"/>
      <c r="D414" s="19"/>
      <c r="E414" s="195"/>
      <c r="F414" s="195"/>
      <c r="G414" s="195"/>
      <c r="H414" s="19"/>
      <c r="I414" s="190"/>
      <c r="J414" s="190"/>
      <c r="K414" s="190"/>
      <c r="L414" s="19"/>
      <c r="M414" s="19"/>
      <c r="N414" s="19"/>
    </row>
    <row r="415" spans="1:14" x14ac:dyDescent="0.25">
      <c r="A415" s="195"/>
      <c r="B415" s="195"/>
      <c r="C415" s="195"/>
      <c r="D415" s="19"/>
      <c r="E415" s="195"/>
      <c r="F415" s="195"/>
      <c r="G415" s="195"/>
      <c r="H415" s="19"/>
      <c r="I415" s="190"/>
      <c r="J415" s="190"/>
      <c r="K415" s="190"/>
      <c r="L415" s="19"/>
      <c r="M415" s="19"/>
      <c r="N415" s="19"/>
    </row>
    <row r="416" spans="1:14" ht="15.75" x14ac:dyDescent="0.25">
      <c r="A416" s="293" t="s">
        <v>688</v>
      </c>
      <c r="B416" s="293"/>
      <c r="C416" s="293"/>
      <c r="D416" s="293"/>
      <c r="E416" s="293"/>
      <c r="F416" s="293"/>
      <c r="G416" s="293"/>
      <c r="H416" s="293"/>
      <c r="I416" s="293"/>
      <c r="J416" s="293"/>
      <c r="K416" s="293"/>
      <c r="L416" s="293"/>
      <c r="M416" s="293"/>
      <c r="N416" s="293"/>
    </row>
    <row r="417" spans="1:16" ht="15.75" x14ac:dyDescent="0.25">
      <c r="A417" s="293" t="s">
        <v>3316</v>
      </c>
      <c r="B417" s="293"/>
      <c r="C417" s="293"/>
      <c r="D417" s="293"/>
      <c r="E417" s="293"/>
      <c r="F417" s="293"/>
      <c r="G417" s="293"/>
      <c r="H417" s="293"/>
      <c r="I417" s="293"/>
      <c r="J417" s="293"/>
      <c r="K417" s="293"/>
      <c r="L417" s="293"/>
      <c r="M417" s="293"/>
      <c r="N417" s="293"/>
    </row>
    <row r="418" spans="1:16" x14ac:dyDescent="0.25">
      <c r="A418" s="294" t="s">
        <v>3282</v>
      </c>
      <c r="B418" s="294"/>
      <c r="C418" s="294"/>
      <c r="D418" s="294"/>
      <c r="E418" s="294"/>
      <c r="F418" s="294"/>
      <c r="G418" s="294"/>
      <c r="H418" s="294"/>
      <c r="I418" s="294"/>
      <c r="J418" s="294"/>
      <c r="K418" s="294"/>
      <c r="L418" s="294"/>
      <c r="M418" s="294"/>
      <c r="N418" s="294"/>
    </row>
    <row r="419" spans="1:16" x14ac:dyDescent="0.25">
      <c r="A419" s="29"/>
      <c r="B419" s="294" t="s">
        <v>0</v>
      </c>
      <c r="C419" s="294"/>
      <c r="D419" s="143" t="s">
        <v>748</v>
      </c>
      <c r="E419" s="142"/>
      <c r="F419" s="142"/>
      <c r="G419" s="29"/>
      <c r="H419" s="29"/>
      <c r="I419" s="29"/>
      <c r="J419" s="29"/>
      <c r="K419" s="29"/>
    </row>
    <row r="421" spans="1:16" x14ac:dyDescent="0.25">
      <c r="A421" s="131" t="s">
        <v>66</v>
      </c>
      <c r="B421" s="296" t="s">
        <v>1</v>
      </c>
      <c r="C421" s="297"/>
      <c r="D421" s="297"/>
      <c r="E421" s="297"/>
      <c r="F421" s="131" t="s">
        <v>2</v>
      </c>
      <c r="G421" s="297" t="s">
        <v>3</v>
      </c>
      <c r="H421" s="298"/>
      <c r="I421" s="278" t="s">
        <v>4</v>
      </c>
      <c r="J421" s="278"/>
      <c r="K421" s="278"/>
      <c r="L421" s="296" t="s">
        <v>5</v>
      </c>
      <c r="M421" s="297"/>
      <c r="N421" s="298"/>
    </row>
    <row r="422" spans="1:16" x14ac:dyDescent="0.25">
      <c r="A422" s="132" t="s">
        <v>67</v>
      </c>
      <c r="B422" s="299"/>
      <c r="C422" s="300"/>
      <c r="D422" s="300"/>
      <c r="E422" s="300"/>
      <c r="F422" s="259"/>
      <c r="G422" s="300"/>
      <c r="H422" s="301"/>
      <c r="I422" s="198" t="s">
        <v>6</v>
      </c>
      <c r="J422" s="198" t="s">
        <v>7</v>
      </c>
      <c r="K422" s="198" t="s">
        <v>8</v>
      </c>
      <c r="L422" s="299"/>
      <c r="M422" s="300"/>
      <c r="N422" s="301"/>
    </row>
    <row r="423" spans="1:16" x14ac:dyDescent="0.25">
      <c r="A423" s="243"/>
      <c r="B423" s="210" t="s">
        <v>965</v>
      </c>
      <c r="C423" s="211"/>
      <c r="D423" s="211"/>
      <c r="E423" s="212"/>
      <c r="F423" s="193"/>
      <c r="G423" s="203"/>
      <c r="H423" s="205"/>
      <c r="I423" s="193" t="s">
        <v>9</v>
      </c>
      <c r="J423" s="193"/>
      <c r="K423" s="193"/>
      <c r="L423" s="290"/>
      <c r="M423" s="291"/>
      <c r="N423" s="292"/>
    </row>
    <row r="424" spans="1:16" x14ac:dyDescent="0.25">
      <c r="A424" s="243"/>
      <c r="B424" s="210" t="s">
        <v>965</v>
      </c>
      <c r="C424" s="211"/>
      <c r="D424" s="211"/>
      <c r="E424" s="212"/>
      <c r="F424" s="193"/>
      <c r="G424" s="203"/>
      <c r="H424" s="205"/>
      <c r="I424" s="193" t="s">
        <v>9</v>
      </c>
      <c r="J424" s="193"/>
      <c r="K424" s="193"/>
      <c r="L424" s="290"/>
      <c r="M424" s="291"/>
      <c r="N424" s="292"/>
    </row>
    <row r="425" spans="1:16" x14ac:dyDescent="0.25">
      <c r="A425" s="243"/>
      <c r="B425" s="284" t="s">
        <v>965</v>
      </c>
      <c r="C425" s="285"/>
      <c r="D425" s="285"/>
      <c r="E425" s="286"/>
      <c r="F425" s="193"/>
      <c r="G425" s="290"/>
      <c r="H425" s="292"/>
      <c r="I425" s="193" t="s">
        <v>9</v>
      </c>
      <c r="J425" s="193"/>
      <c r="K425" s="193"/>
      <c r="L425" s="290"/>
      <c r="M425" s="291"/>
      <c r="N425" s="292"/>
    </row>
    <row r="426" spans="1:16" x14ac:dyDescent="0.25">
      <c r="A426" s="243"/>
      <c r="B426" s="284" t="s">
        <v>965</v>
      </c>
      <c r="C426" s="285"/>
      <c r="D426" s="285"/>
      <c r="E426" s="286"/>
      <c r="F426" s="193"/>
      <c r="G426" s="290"/>
      <c r="H426" s="292"/>
      <c r="I426" s="193" t="s">
        <v>9</v>
      </c>
      <c r="J426" s="193"/>
      <c r="K426" s="193"/>
      <c r="L426" s="290"/>
      <c r="M426" s="291"/>
      <c r="N426" s="292"/>
    </row>
    <row r="427" spans="1:16" x14ac:dyDescent="0.25">
      <c r="A427" s="243"/>
      <c r="B427" s="284" t="s">
        <v>2524</v>
      </c>
      <c r="C427" s="285"/>
      <c r="D427" s="285"/>
      <c r="E427" s="286"/>
      <c r="F427" s="193"/>
      <c r="G427" s="290"/>
      <c r="H427" s="292"/>
      <c r="I427" s="193" t="s">
        <v>9</v>
      </c>
      <c r="J427" s="193"/>
      <c r="K427" s="193"/>
      <c r="L427" s="290" t="s">
        <v>970</v>
      </c>
      <c r="M427" s="291"/>
      <c r="N427" s="292"/>
      <c r="P427" s="1">
        <v>6</v>
      </c>
    </row>
    <row r="428" spans="1:16" x14ac:dyDescent="0.25">
      <c r="A428" s="243"/>
      <c r="B428" s="284" t="s">
        <v>971</v>
      </c>
      <c r="C428" s="285"/>
      <c r="D428" s="285"/>
      <c r="E428" s="286"/>
      <c r="F428" s="193"/>
      <c r="G428" s="290"/>
      <c r="H428" s="292"/>
      <c r="I428" s="193" t="s">
        <v>9</v>
      </c>
      <c r="J428" s="193"/>
      <c r="K428" s="193"/>
      <c r="L428" s="290"/>
      <c r="M428" s="291"/>
      <c r="N428" s="292"/>
    </row>
    <row r="429" spans="1:16" x14ac:dyDescent="0.25">
      <c r="A429" s="243"/>
      <c r="B429" s="284" t="s">
        <v>972</v>
      </c>
      <c r="C429" s="285"/>
      <c r="D429" s="285"/>
      <c r="E429" s="286"/>
      <c r="F429" s="193"/>
      <c r="G429" s="290"/>
      <c r="H429" s="292"/>
      <c r="I429" s="193" t="s">
        <v>9</v>
      </c>
      <c r="J429" s="193"/>
      <c r="K429" s="193"/>
      <c r="L429" s="290"/>
      <c r="M429" s="291"/>
      <c r="N429" s="292"/>
    </row>
    <row r="430" spans="1:16" x14ac:dyDescent="0.25">
      <c r="A430" s="202">
        <v>4427</v>
      </c>
      <c r="B430" s="451" t="s">
        <v>2526</v>
      </c>
      <c r="C430" s="451"/>
      <c r="D430" s="451"/>
      <c r="E430" s="451"/>
      <c r="F430" s="214"/>
      <c r="G430" s="307"/>
      <c r="H430" s="307"/>
      <c r="I430" s="193" t="s">
        <v>9</v>
      </c>
      <c r="J430" s="193"/>
      <c r="K430" s="193"/>
      <c r="L430" s="290"/>
      <c r="M430" s="291"/>
      <c r="N430" s="292"/>
    </row>
    <row r="431" spans="1:16" x14ac:dyDescent="0.25">
      <c r="A431" s="202" t="s">
        <v>2527</v>
      </c>
      <c r="B431" s="451" t="s">
        <v>2528</v>
      </c>
      <c r="C431" s="451"/>
      <c r="D431" s="451"/>
      <c r="E431" s="451"/>
      <c r="F431" s="214"/>
      <c r="G431" s="307"/>
      <c r="H431" s="307"/>
      <c r="I431" s="193" t="s">
        <v>9</v>
      </c>
      <c r="J431" s="193"/>
      <c r="K431" s="193"/>
      <c r="L431" s="290"/>
      <c r="M431" s="291"/>
      <c r="N431" s="292"/>
      <c r="P431" s="1">
        <v>5</v>
      </c>
    </row>
    <row r="432" spans="1:16" x14ac:dyDescent="0.25">
      <c r="A432" s="202" t="s">
        <v>2530</v>
      </c>
      <c r="B432" s="451" t="s">
        <v>2529</v>
      </c>
      <c r="C432" s="451"/>
      <c r="D432" s="451"/>
      <c r="E432" s="451"/>
      <c r="F432" s="214"/>
      <c r="G432" s="307"/>
      <c r="H432" s="307"/>
      <c r="I432" s="193" t="s">
        <v>9</v>
      </c>
      <c r="J432" s="193"/>
      <c r="K432" s="193"/>
      <c r="L432" s="290"/>
      <c r="M432" s="291"/>
      <c r="N432" s="292"/>
      <c r="P432" s="1">
        <v>1</v>
      </c>
    </row>
    <row r="433" spans="1:16" x14ac:dyDescent="0.25">
      <c r="A433" s="202" t="s">
        <v>2532</v>
      </c>
      <c r="B433" s="451" t="s">
        <v>2531</v>
      </c>
      <c r="C433" s="451"/>
      <c r="D433" s="451"/>
      <c r="E433" s="451"/>
      <c r="F433" s="214"/>
      <c r="G433" s="307"/>
      <c r="H433" s="307"/>
      <c r="I433" s="193" t="s">
        <v>9</v>
      </c>
      <c r="J433" s="193"/>
      <c r="K433" s="193"/>
      <c r="L433" s="290"/>
      <c r="M433" s="291"/>
      <c r="N433" s="292"/>
      <c r="P433" s="1">
        <v>3</v>
      </c>
    </row>
    <row r="434" spans="1:16" x14ac:dyDescent="0.25">
      <c r="A434" s="121" t="s">
        <v>2534</v>
      </c>
      <c r="B434" s="448" t="s">
        <v>2533</v>
      </c>
      <c r="C434" s="449"/>
      <c r="D434" s="449"/>
      <c r="E434" s="450"/>
      <c r="F434" s="202"/>
      <c r="G434" s="307"/>
      <c r="H434" s="307"/>
      <c r="I434" s="193" t="s">
        <v>9</v>
      </c>
      <c r="J434" s="193"/>
      <c r="K434" s="193"/>
      <c r="L434" s="290"/>
      <c r="M434" s="291"/>
      <c r="N434" s="292"/>
      <c r="P434" s="1">
        <v>3</v>
      </c>
    </row>
    <row r="435" spans="1:16" x14ac:dyDescent="0.25">
      <c r="A435" s="121">
        <v>4441</v>
      </c>
      <c r="B435" s="308" t="s">
        <v>2100</v>
      </c>
      <c r="C435" s="309"/>
      <c r="D435" s="309"/>
      <c r="E435" s="310"/>
      <c r="F435" s="202"/>
      <c r="G435" s="333"/>
      <c r="H435" s="334"/>
      <c r="I435" s="193" t="s">
        <v>9</v>
      </c>
      <c r="J435" s="193"/>
      <c r="K435" s="193"/>
      <c r="L435" s="290"/>
      <c r="M435" s="291"/>
      <c r="N435" s="292"/>
    </row>
    <row r="436" spans="1:16" x14ac:dyDescent="0.25">
      <c r="A436" s="121">
        <v>4436</v>
      </c>
      <c r="B436" s="308" t="s">
        <v>2535</v>
      </c>
      <c r="C436" s="309"/>
      <c r="D436" s="309"/>
      <c r="E436" s="310"/>
      <c r="F436" s="202"/>
      <c r="G436" s="277"/>
      <c r="H436" s="277"/>
      <c r="I436" s="193" t="s">
        <v>9</v>
      </c>
      <c r="J436" s="193"/>
      <c r="K436" s="193"/>
      <c r="L436" s="277"/>
      <c r="M436" s="277"/>
      <c r="N436" s="277"/>
    </row>
    <row r="437" spans="1:16" x14ac:dyDescent="0.25">
      <c r="A437" s="121" t="s">
        <v>2536</v>
      </c>
      <c r="B437" s="308" t="s">
        <v>2537</v>
      </c>
      <c r="C437" s="309"/>
      <c r="D437" s="309"/>
      <c r="E437" s="310"/>
      <c r="F437" s="202"/>
      <c r="G437" s="290"/>
      <c r="H437" s="292"/>
      <c r="I437" s="193" t="s">
        <v>9</v>
      </c>
      <c r="J437" s="193"/>
      <c r="K437" s="193"/>
      <c r="L437" s="277"/>
      <c r="M437" s="277"/>
      <c r="N437" s="277"/>
      <c r="P437" s="1">
        <v>1</v>
      </c>
    </row>
    <row r="438" spans="1:16" x14ac:dyDescent="0.25">
      <c r="A438" s="121">
        <v>4425</v>
      </c>
      <c r="B438" s="308" t="s">
        <v>2538</v>
      </c>
      <c r="C438" s="309"/>
      <c r="D438" s="309"/>
      <c r="E438" s="310"/>
      <c r="F438" s="202"/>
      <c r="G438" s="290"/>
      <c r="H438" s="292"/>
      <c r="I438" s="193" t="s">
        <v>9</v>
      </c>
      <c r="J438" s="193"/>
      <c r="K438" s="193"/>
      <c r="L438" s="277"/>
      <c r="M438" s="277"/>
      <c r="N438" s="277"/>
    </row>
    <row r="439" spans="1:16" x14ac:dyDescent="0.25">
      <c r="A439" s="121">
        <v>4426</v>
      </c>
      <c r="B439" s="308" t="s">
        <v>2539</v>
      </c>
      <c r="C439" s="309"/>
      <c r="D439" s="309"/>
      <c r="E439" s="310"/>
      <c r="F439" s="202">
        <v>49400</v>
      </c>
      <c r="G439" s="290"/>
      <c r="H439" s="292"/>
      <c r="I439" s="193" t="s">
        <v>9</v>
      </c>
      <c r="J439" s="193"/>
      <c r="K439" s="193"/>
      <c r="L439" s="277"/>
      <c r="M439" s="277"/>
      <c r="N439" s="277"/>
    </row>
    <row r="440" spans="1:16" x14ac:dyDescent="0.25">
      <c r="A440" s="121">
        <v>4558</v>
      </c>
      <c r="B440" s="308" t="s">
        <v>1169</v>
      </c>
      <c r="C440" s="309"/>
      <c r="D440" s="309"/>
      <c r="E440" s="310"/>
      <c r="F440" s="202" t="s">
        <v>2641</v>
      </c>
      <c r="G440" s="333"/>
      <c r="H440" s="334"/>
      <c r="I440" s="202" t="s">
        <v>9</v>
      </c>
      <c r="J440" s="193"/>
      <c r="K440" s="193"/>
      <c r="L440" s="277"/>
      <c r="M440" s="277"/>
      <c r="N440" s="277"/>
    </row>
    <row r="441" spans="1:16" x14ac:dyDescent="0.25">
      <c r="A441" s="121"/>
      <c r="B441" s="448"/>
      <c r="C441" s="449"/>
      <c r="D441" s="449"/>
      <c r="E441" s="450"/>
      <c r="F441" s="202"/>
      <c r="G441" s="307"/>
      <c r="H441" s="307"/>
      <c r="I441" s="193"/>
      <c r="J441" s="193"/>
      <c r="K441" s="193"/>
      <c r="L441" s="290"/>
      <c r="M441" s="291"/>
      <c r="N441" s="292"/>
    </row>
    <row r="442" spans="1:16" x14ac:dyDescent="0.25">
      <c r="A442" s="121"/>
      <c r="B442" s="308"/>
      <c r="C442" s="309"/>
      <c r="D442" s="309"/>
      <c r="E442" s="310"/>
      <c r="F442" s="202"/>
      <c r="G442" s="333"/>
      <c r="H442" s="334"/>
      <c r="I442" s="193"/>
      <c r="J442" s="193"/>
      <c r="K442" s="193"/>
      <c r="L442" s="290"/>
      <c r="M442" s="291"/>
      <c r="N442" s="292"/>
    </row>
    <row r="443" spans="1:16" x14ac:dyDescent="0.25">
      <c r="A443" s="304" t="s">
        <v>64</v>
      </c>
      <c r="B443" s="304"/>
      <c r="C443" s="304"/>
      <c r="D443" s="304"/>
      <c r="E443" s="133"/>
      <c r="F443" s="190"/>
      <c r="G443" s="280"/>
      <c r="H443" s="280"/>
      <c r="I443" s="190"/>
      <c r="J443" s="190"/>
      <c r="K443" s="190"/>
      <c r="L443" s="280"/>
      <c r="M443" s="280"/>
      <c r="N443" s="280"/>
    </row>
    <row r="444" spans="1:16" x14ac:dyDescent="0.25">
      <c r="A444" s="281" t="s">
        <v>980</v>
      </c>
      <c r="B444" s="281"/>
      <c r="C444" s="281"/>
      <c r="D444" s="281"/>
      <c r="E444" s="281"/>
      <c r="F444" s="281"/>
      <c r="G444" s="281"/>
      <c r="H444" s="281"/>
      <c r="I444" s="281"/>
      <c r="J444" s="281"/>
      <c r="K444" s="281"/>
      <c r="L444" s="281"/>
      <c r="M444" s="281"/>
      <c r="N444" s="281"/>
    </row>
    <row r="445" spans="1:16" x14ac:dyDescent="0.25">
      <c r="A445" s="280"/>
      <c r="B445" s="280"/>
      <c r="C445" s="280"/>
      <c r="D445" s="19"/>
      <c r="E445" s="19"/>
      <c r="F445" s="280"/>
      <c r="G445" s="280"/>
      <c r="H445" s="19"/>
      <c r="I445" s="190"/>
      <c r="J445" s="190"/>
      <c r="K445" s="190"/>
      <c r="L445" s="280"/>
      <c r="M445" s="280"/>
      <c r="N445" s="280"/>
    </row>
    <row r="446" spans="1:16" x14ac:dyDescent="0.25">
      <c r="A446" s="283" t="s">
        <v>981</v>
      </c>
      <c r="B446" s="283"/>
      <c r="C446" s="283"/>
      <c r="D446" s="283"/>
      <c r="E446" s="283"/>
      <c r="F446" s="283"/>
      <c r="G446" s="283"/>
      <c r="H446" s="305" t="s">
        <v>25</v>
      </c>
      <c r="I446" s="305"/>
      <c r="J446" s="305"/>
      <c r="K446" s="305"/>
      <c r="L446" s="134">
        <v>37</v>
      </c>
      <c r="M446" s="34"/>
      <c r="N446" s="34"/>
      <c r="P446" s="1">
        <f>SUM(P427:P442)</f>
        <v>19</v>
      </c>
    </row>
    <row r="447" spans="1:16" x14ac:dyDescent="0.25">
      <c r="A447" s="282"/>
      <c r="B447" s="282"/>
      <c r="C447" s="282"/>
      <c r="D447" s="282"/>
      <c r="E447" s="19"/>
      <c r="F447" s="190"/>
      <c r="G447" s="19"/>
      <c r="H447" s="19"/>
      <c r="I447" s="190"/>
      <c r="J447" s="190"/>
      <c r="K447" s="190"/>
      <c r="L447" s="19"/>
      <c r="M447" s="19"/>
      <c r="N447" s="19"/>
    </row>
    <row r="448" spans="1:16" x14ac:dyDescent="0.25">
      <c r="A448" s="19"/>
      <c r="B448" s="19"/>
      <c r="C448" s="19"/>
      <c r="D448" s="19"/>
      <c r="E448" s="19"/>
      <c r="F448" s="19"/>
      <c r="G448" s="19"/>
      <c r="H448" s="19"/>
      <c r="I448" s="190"/>
      <c r="J448" s="190"/>
      <c r="K448" s="190"/>
      <c r="L448" s="19"/>
      <c r="M448" s="19"/>
      <c r="N448" s="19"/>
    </row>
    <row r="449" spans="1:14" x14ac:dyDescent="0.25">
      <c r="A449" s="280" t="s">
        <v>2883</v>
      </c>
      <c r="B449" s="280"/>
      <c r="C449" s="19"/>
      <c r="D449" s="326" t="s">
        <v>27</v>
      </c>
      <c r="E449" s="326"/>
      <c r="F449" s="19"/>
      <c r="G449" s="280" t="s">
        <v>1127</v>
      </c>
      <c r="H449" s="280"/>
      <c r="I449" s="280"/>
      <c r="J449" s="280"/>
      <c r="K449" s="190"/>
      <c r="L449" s="280" t="s">
        <v>69</v>
      </c>
      <c r="M449" s="280"/>
      <c r="N449" s="280"/>
    </row>
    <row r="450" spans="1:14" x14ac:dyDescent="0.25">
      <c r="A450" s="19"/>
      <c r="B450" s="19"/>
      <c r="C450" s="19"/>
      <c r="D450" s="19"/>
      <c r="E450" s="19"/>
      <c r="F450" s="19"/>
      <c r="G450" s="19"/>
      <c r="H450" s="19"/>
      <c r="I450" s="190"/>
      <c r="J450" s="190"/>
      <c r="K450" s="190"/>
      <c r="L450" s="280"/>
      <c r="M450" s="280"/>
      <c r="N450" s="280"/>
    </row>
    <row r="451" spans="1:14" x14ac:dyDescent="0.25">
      <c r="A451" s="143"/>
      <c r="B451" s="143"/>
      <c r="C451" s="19"/>
      <c r="D451" s="143"/>
      <c r="E451" s="143"/>
      <c r="F451" s="19"/>
      <c r="G451" s="300"/>
      <c r="H451" s="300"/>
      <c r="I451" s="300"/>
      <c r="J451" s="300"/>
      <c r="K451" s="190"/>
      <c r="L451" s="300"/>
      <c r="M451" s="300"/>
      <c r="N451" s="300"/>
    </row>
    <row r="452" spans="1:14" x14ac:dyDescent="0.25">
      <c r="A452" s="354" t="s">
        <v>3451</v>
      </c>
      <c r="B452" s="354"/>
      <c r="C452" s="34"/>
      <c r="D452" s="435"/>
      <c r="E452" s="435"/>
      <c r="F452" s="34"/>
      <c r="G452" s="297" t="s">
        <v>3453</v>
      </c>
      <c r="H452" s="297"/>
      <c r="I452" s="297"/>
      <c r="J452" s="297"/>
      <c r="K452" s="190"/>
      <c r="L452" s="283" t="s">
        <v>3584</v>
      </c>
      <c r="M452" s="283"/>
      <c r="N452" s="283"/>
    </row>
    <row r="453" spans="1:14" x14ac:dyDescent="0.25">
      <c r="A453" s="1" t="s">
        <v>3455</v>
      </c>
    </row>
    <row r="455" spans="1:14" x14ac:dyDescent="0.25">
      <c r="A455" s="227"/>
      <c r="B455" s="227"/>
      <c r="C455" s="34"/>
      <c r="D455" s="165"/>
      <c r="E455" s="165"/>
      <c r="F455" s="34"/>
      <c r="G455" s="195"/>
      <c r="H455" s="195"/>
      <c r="I455" s="195"/>
      <c r="J455" s="195"/>
      <c r="K455" s="190"/>
      <c r="L455" s="195"/>
      <c r="M455" s="195"/>
      <c r="N455" s="195"/>
    </row>
    <row r="456" spans="1:14" x14ac:dyDescent="0.25">
      <c r="A456" s="227"/>
      <c r="B456" s="227"/>
      <c r="C456" s="34"/>
      <c r="D456" s="165"/>
      <c r="E456" s="165"/>
      <c r="F456" s="34"/>
      <c r="G456" s="195"/>
      <c r="H456" s="195"/>
      <c r="I456" s="195"/>
      <c r="J456" s="195"/>
      <c r="K456" s="190"/>
      <c r="L456" s="195"/>
      <c r="M456" s="195"/>
      <c r="N456" s="195"/>
    </row>
    <row r="457" spans="1:14" x14ac:dyDescent="0.25">
      <c r="A457" s="227"/>
      <c r="B457" s="227"/>
      <c r="C457" s="34"/>
      <c r="D457" s="165"/>
      <c r="E457" s="165"/>
      <c r="F457" s="34"/>
      <c r="G457" s="195"/>
      <c r="H457" s="195"/>
      <c r="I457" s="195"/>
      <c r="J457" s="195"/>
      <c r="K457" s="190"/>
      <c r="L457" s="195"/>
      <c r="M457" s="195"/>
      <c r="N457" s="195"/>
    </row>
    <row r="458" spans="1:14" x14ac:dyDescent="0.25">
      <c r="A458" s="227"/>
      <c r="B458" s="227"/>
      <c r="C458" s="34"/>
      <c r="D458" s="165"/>
      <c r="E458" s="165"/>
      <c r="F458" s="34"/>
      <c r="G458" s="195"/>
      <c r="H458" s="195"/>
      <c r="I458" s="195"/>
      <c r="J458" s="195"/>
      <c r="K458" s="190"/>
      <c r="L458" s="195"/>
      <c r="M458" s="195"/>
      <c r="N458" s="195"/>
    </row>
    <row r="459" spans="1:14" x14ac:dyDescent="0.25">
      <c r="A459" s="227"/>
      <c r="B459" s="227"/>
      <c r="C459" s="34"/>
      <c r="D459" s="165"/>
      <c r="E459" s="165"/>
      <c r="F459" s="34"/>
      <c r="G459" s="195"/>
      <c r="H459" s="195"/>
      <c r="I459" s="195"/>
      <c r="J459" s="195"/>
      <c r="K459" s="190"/>
      <c r="L459" s="195"/>
      <c r="M459" s="195"/>
      <c r="N459" s="195"/>
    </row>
    <row r="460" spans="1:14" x14ac:dyDescent="0.25">
      <c r="A460" s="227"/>
      <c r="B460" s="227"/>
      <c r="C460" s="34"/>
      <c r="D460" s="165"/>
      <c r="E460" s="165"/>
      <c r="F460" s="34"/>
      <c r="G460" s="195"/>
      <c r="H460" s="195"/>
      <c r="I460" s="195"/>
      <c r="J460" s="195"/>
      <c r="K460" s="190"/>
      <c r="L460" s="195"/>
      <c r="M460" s="195"/>
      <c r="N460" s="195"/>
    </row>
    <row r="461" spans="1:14" x14ac:dyDescent="0.25">
      <c r="A461" s="227"/>
      <c r="B461" s="227"/>
      <c r="C461" s="34"/>
      <c r="D461" s="165"/>
      <c r="E461" s="165"/>
      <c r="F461" s="34"/>
      <c r="G461" s="195"/>
      <c r="H461" s="195"/>
      <c r="I461" s="195"/>
      <c r="J461" s="195"/>
      <c r="K461" s="190"/>
      <c r="L461" s="195"/>
      <c r="M461" s="195"/>
      <c r="N461" s="195"/>
    </row>
    <row r="462" spans="1:14" x14ac:dyDescent="0.25">
      <c r="A462" s="227"/>
      <c r="B462" s="227"/>
      <c r="C462" s="34"/>
      <c r="D462" s="165"/>
      <c r="E462" s="165"/>
      <c r="F462" s="34"/>
      <c r="G462" s="195"/>
      <c r="H462" s="195"/>
      <c r="I462" s="195"/>
      <c r="J462" s="195"/>
      <c r="K462" s="190"/>
      <c r="L462" s="195"/>
      <c r="M462" s="195"/>
      <c r="N462" s="195"/>
    </row>
    <row r="463" spans="1:14" x14ac:dyDescent="0.25">
      <c r="A463" s="227"/>
      <c r="B463" s="227"/>
      <c r="C463" s="34"/>
      <c r="D463" s="165"/>
      <c r="E463" s="165"/>
      <c r="F463" s="34"/>
      <c r="G463" s="195"/>
      <c r="H463" s="195"/>
      <c r="I463" s="195"/>
      <c r="J463" s="195"/>
      <c r="K463" s="190"/>
      <c r="L463" s="195"/>
      <c r="M463" s="195"/>
      <c r="N463" s="195"/>
    </row>
    <row r="464" spans="1:14" x14ac:dyDescent="0.25">
      <c r="A464" s="227"/>
      <c r="B464" s="227"/>
      <c r="C464" s="34"/>
      <c r="D464" s="165"/>
      <c r="E464" s="165"/>
      <c r="F464" s="34"/>
      <c r="G464" s="195"/>
      <c r="H464" s="195"/>
      <c r="I464" s="195"/>
      <c r="J464" s="195"/>
      <c r="K464" s="190"/>
      <c r="L464" s="195"/>
      <c r="M464" s="195"/>
      <c r="N464" s="195"/>
    </row>
    <row r="465" spans="1:14" x14ac:dyDescent="0.25">
      <c r="A465" s="227"/>
      <c r="B465" s="227"/>
      <c r="C465" s="34"/>
      <c r="D465" s="165"/>
      <c r="E465" s="165"/>
      <c r="F465" s="34"/>
      <c r="G465" s="195"/>
      <c r="H465" s="195"/>
      <c r="I465" s="195"/>
      <c r="J465" s="195"/>
      <c r="K465" s="190"/>
      <c r="L465" s="195"/>
      <c r="M465" s="195"/>
      <c r="N465" s="195"/>
    </row>
    <row r="466" spans="1:14" x14ac:dyDescent="0.25">
      <c r="A466" s="227"/>
      <c r="B466" s="227"/>
      <c r="C466" s="34"/>
      <c r="D466" s="165"/>
      <c r="E466" s="165"/>
      <c r="F466" s="34"/>
      <c r="G466" s="195"/>
      <c r="H466" s="195"/>
      <c r="I466" s="195"/>
      <c r="J466" s="195"/>
      <c r="K466" s="190"/>
      <c r="L466" s="195"/>
      <c r="M466" s="195"/>
      <c r="N466" s="195"/>
    </row>
    <row r="467" spans="1:14" x14ac:dyDescent="0.25">
      <c r="A467" s="227"/>
      <c r="B467" s="227"/>
      <c r="C467" s="34"/>
      <c r="D467" s="165"/>
      <c r="E467" s="165"/>
      <c r="F467" s="34"/>
      <c r="G467" s="195"/>
      <c r="H467" s="195"/>
      <c r="I467" s="195"/>
      <c r="J467" s="195"/>
      <c r="K467" s="190"/>
      <c r="L467" s="195"/>
      <c r="M467" s="195"/>
      <c r="N467" s="195"/>
    </row>
    <row r="468" spans="1:14" ht="15.75" x14ac:dyDescent="0.25">
      <c r="A468" s="293" t="s">
        <v>688</v>
      </c>
      <c r="B468" s="293"/>
      <c r="C468" s="293"/>
      <c r="D468" s="293"/>
      <c r="E468" s="293"/>
      <c r="F468" s="293"/>
      <c r="G468" s="293"/>
      <c r="H468" s="293"/>
      <c r="I468" s="293"/>
      <c r="J468" s="293"/>
      <c r="K468" s="293"/>
      <c r="L468" s="293"/>
      <c r="M468" s="293"/>
      <c r="N468" s="293"/>
    </row>
    <row r="469" spans="1:14" ht="15.75" x14ac:dyDescent="0.25">
      <c r="A469" s="293" t="s">
        <v>3316</v>
      </c>
      <c r="B469" s="293"/>
      <c r="C469" s="293"/>
      <c r="D469" s="293"/>
      <c r="E469" s="293"/>
      <c r="F469" s="293"/>
      <c r="G469" s="293"/>
      <c r="H469" s="293"/>
      <c r="I469" s="293"/>
      <c r="J469" s="293"/>
      <c r="K469" s="293"/>
      <c r="L469" s="293"/>
      <c r="M469" s="293"/>
      <c r="N469" s="293"/>
    </row>
    <row r="470" spans="1:14" x14ac:dyDescent="0.25">
      <c r="A470" s="294" t="s">
        <v>3282</v>
      </c>
      <c r="B470" s="294"/>
      <c r="C470" s="294"/>
      <c r="D470" s="294"/>
      <c r="E470" s="294"/>
      <c r="F470" s="294"/>
      <c r="G470" s="294"/>
      <c r="H470" s="294"/>
      <c r="I470" s="294"/>
      <c r="J470" s="294"/>
      <c r="K470" s="294"/>
      <c r="L470" s="294"/>
      <c r="M470" s="294"/>
      <c r="N470" s="294"/>
    </row>
    <row r="471" spans="1:14" x14ac:dyDescent="0.25">
      <c r="A471" s="29"/>
      <c r="B471" s="294" t="s">
        <v>0</v>
      </c>
      <c r="C471" s="294"/>
      <c r="D471" s="143" t="s">
        <v>2525</v>
      </c>
      <c r="E471" s="142"/>
      <c r="F471" s="142"/>
      <c r="G471" s="29"/>
      <c r="H471" s="29"/>
      <c r="I471" s="29"/>
      <c r="J471" s="29"/>
      <c r="K471" s="29"/>
    </row>
    <row r="473" spans="1:14" x14ac:dyDescent="0.25">
      <c r="A473" s="131" t="s">
        <v>66</v>
      </c>
      <c r="B473" s="296" t="s">
        <v>1</v>
      </c>
      <c r="C473" s="297"/>
      <c r="D473" s="297"/>
      <c r="E473" s="297"/>
      <c r="F473" s="131" t="s">
        <v>2</v>
      </c>
      <c r="G473" s="297" t="s">
        <v>3</v>
      </c>
      <c r="H473" s="298"/>
      <c r="I473" s="278" t="s">
        <v>4</v>
      </c>
      <c r="J473" s="278"/>
      <c r="K473" s="278"/>
      <c r="L473" s="296" t="s">
        <v>5</v>
      </c>
      <c r="M473" s="297"/>
      <c r="N473" s="298"/>
    </row>
    <row r="474" spans="1:14" x14ac:dyDescent="0.25">
      <c r="A474" s="132" t="s">
        <v>67</v>
      </c>
      <c r="B474" s="299"/>
      <c r="C474" s="300"/>
      <c r="D474" s="300"/>
      <c r="E474" s="300"/>
      <c r="F474" s="259"/>
      <c r="G474" s="300"/>
      <c r="H474" s="301"/>
      <c r="I474" s="198" t="s">
        <v>6</v>
      </c>
      <c r="J474" s="198" t="s">
        <v>7</v>
      </c>
      <c r="K474" s="198" t="s">
        <v>8</v>
      </c>
      <c r="L474" s="299"/>
      <c r="M474" s="300"/>
      <c r="N474" s="301"/>
    </row>
    <row r="475" spans="1:14" x14ac:dyDescent="0.25">
      <c r="A475" s="243"/>
      <c r="B475" s="284" t="s">
        <v>2776</v>
      </c>
      <c r="C475" s="285"/>
      <c r="D475" s="285"/>
      <c r="E475" s="286"/>
      <c r="F475" s="193"/>
      <c r="G475" s="290"/>
      <c r="H475" s="292"/>
      <c r="I475" s="193" t="s">
        <v>9</v>
      </c>
      <c r="J475" s="193"/>
      <c r="K475" s="193"/>
      <c r="L475" s="290"/>
      <c r="M475" s="291"/>
      <c r="N475" s="292"/>
    </row>
    <row r="476" spans="1:14" x14ac:dyDescent="0.25">
      <c r="A476" s="243"/>
      <c r="B476" s="284" t="s">
        <v>1795</v>
      </c>
      <c r="C476" s="285"/>
      <c r="D476" s="285"/>
      <c r="E476" s="286"/>
      <c r="F476" s="193"/>
      <c r="G476" s="347"/>
      <c r="H476" s="348"/>
      <c r="I476" s="193" t="s">
        <v>9</v>
      </c>
      <c r="J476" s="193"/>
      <c r="K476" s="193"/>
      <c r="L476" s="290"/>
      <c r="M476" s="291"/>
      <c r="N476" s="292"/>
    </row>
    <row r="477" spans="1:14" x14ac:dyDescent="0.25">
      <c r="A477" s="243">
        <v>2745</v>
      </c>
      <c r="B477" s="284" t="s">
        <v>1796</v>
      </c>
      <c r="C477" s="285"/>
      <c r="D477" s="285"/>
      <c r="E477" s="286"/>
      <c r="F477" s="193"/>
      <c r="G477" s="290"/>
      <c r="H477" s="292"/>
      <c r="I477" s="193" t="s">
        <v>9</v>
      </c>
      <c r="J477" s="193"/>
      <c r="K477" s="193"/>
      <c r="L477" s="290"/>
      <c r="M477" s="291"/>
      <c r="N477" s="292"/>
    </row>
    <row r="478" spans="1:14" x14ac:dyDescent="0.25">
      <c r="A478" s="243">
        <v>2746</v>
      </c>
      <c r="B478" s="284" t="s">
        <v>1797</v>
      </c>
      <c r="C478" s="285"/>
      <c r="D478" s="285"/>
      <c r="E478" s="286"/>
      <c r="F478" s="193"/>
      <c r="G478" s="290"/>
      <c r="H478" s="292"/>
      <c r="I478" s="193" t="s">
        <v>9</v>
      </c>
      <c r="J478" s="193"/>
      <c r="K478" s="193"/>
      <c r="L478" s="290"/>
      <c r="M478" s="291"/>
      <c r="N478" s="292"/>
    </row>
    <row r="479" spans="1:14" x14ac:dyDescent="0.25">
      <c r="A479" s="243">
        <v>2747</v>
      </c>
      <c r="B479" s="284" t="s">
        <v>1797</v>
      </c>
      <c r="C479" s="285"/>
      <c r="D479" s="285"/>
      <c r="E479" s="286"/>
      <c r="F479" s="193"/>
      <c r="G479" s="290"/>
      <c r="H479" s="292"/>
      <c r="I479" s="193" t="s">
        <v>9</v>
      </c>
      <c r="J479" s="193"/>
      <c r="K479" s="193"/>
      <c r="L479" s="290"/>
      <c r="M479" s="291"/>
      <c r="N479" s="292"/>
    </row>
    <row r="480" spans="1:14" x14ac:dyDescent="0.25">
      <c r="A480" s="243">
        <v>2748</v>
      </c>
      <c r="B480" s="284" t="s">
        <v>1797</v>
      </c>
      <c r="C480" s="285"/>
      <c r="D480" s="285"/>
      <c r="E480" s="286"/>
      <c r="F480" s="193"/>
      <c r="G480" s="290"/>
      <c r="H480" s="292"/>
      <c r="I480" s="193" t="s">
        <v>9</v>
      </c>
      <c r="J480" s="193"/>
      <c r="K480" s="193"/>
      <c r="L480" s="290"/>
      <c r="M480" s="291"/>
      <c r="N480" s="292"/>
    </row>
    <row r="481" spans="1:14" x14ac:dyDescent="0.25">
      <c r="A481" s="243">
        <v>2749</v>
      </c>
      <c r="B481" s="284" t="s">
        <v>1797</v>
      </c>
      <c r="C481" s="285"/>
      <c r="D481" s="285"/>
      <c r="E481" s="286"/>
      <c r="F481" s="193"/>
      <c r="G481" s="290"/>
      <c r="H481" s="292"/>
      <c r="I481" s="193" t="s">
        <v>9</v>
      </c>
      <c r="J481" s="193"/>
      <c r="K481" s="193"/>
      <c r="L481" s="290"/>
      <c r="M481" s="291"/>
      <c r="N481" s="292"/>
    </row>
    <row r="482" spans="1:14" x14ac:dyDescent="0.25">
      <c r="A482" s="243">
        <v>2750</v>
      </c>
      <c r="B482" s="284" t="s">
        <v>1797</v>
      </c>
      <c r="C482" s="285"/>
      <c r="D482" s="285"/>
      <c r="E482" s="286"/>
      <c r="F482" s="193"/>
      <c r="G482" s="290"/>
      <c r="H482" s="292"/>
      <c r="I482" s="193" t="s">
        <v>9</v>
      </c>
      <c r="J482" s="193"/>
      <c r="K482" s="193"/>
      <c r="L482" s="290"/>
      <c r="M482" s="291"/>
      <c r="N482" s="292"/>
    </row>
    <row r="483" spans="1:14" x14ac:dyDescent="0.25">
      <c r="A483" s="243">
        <v>2751</v>
      </c>
      <c r="B483" s="284" t="s">
        <v>1797</v>
      </c>
      <c r="C483" s="285"/>
      <c r="D483" s="285"/>
      <c r="E483" s="286"/>
      <c r="F483" s="193"/>
      <c r="G483" s="290"/>
      <c r="H483" s="292"/>
      <c r="I483" s="193" t="s">
        <v>9</v>
      </c>
      <c r="J483" s="193"/>
      <c r="K483" s="193"/>
      <c r="L483" s="290"/>
      <c r="M483" s="291"/>
      <c r="N483" s="292"/>
    </row>
    <row r="484" spans="1:14" x14ac:dyDescent="0.25">
      <c r="A484" s="243"/>
      <c r="B484" s="284" t="s">
        <v>2148</v>
      </c>
      <c r="C484" s="285"/>
      <c r="D484" s="285"/>
      <c r="E484" s="286"/>
      <c r="F484" s="193"/>
      <c r="G484" s="277"/>
      <c r="H484" s="277"/>
      <c r="I484" s="193" t="s">
        <v>9</v>
      </c>
      <c r="J484" s="193"/>
      <c r="K484" s="193"/>
      <c r="L484" s="290"/>
      <c r="M484" s="291"/>
      <c r="N484" s="292"/>
    </row>
    <row r="485" spans="1:14" x14ac:dyDescent="0.25">
      <c r="A485" s="243"/>
      <c r="B485" s="284" t="s">
        <v>2149</v>
      </c>
      <c r="C485" s="285"/>
      <c r="D485" s="285"/>
      <c r="E485" s="286"/>
      <c r="F485" s="193"/>
      <c r="G485" s="290"/>
      <c r="H485" s="292"/>
      <c r="I485" s="193" t="s">
        <v>9</v>
      </c>
      <c r="J485" s="193"/>
      <c r="K485" s="193"/>
      <c r="L485" s="290"/>
      <c r="M485" s="291"/>
      <c r="N485" s="292"/>
    </row>
    <row r="486" spans="1:14" x14ac:dyDescent="0.25">
      <c r="A486" s="243">
        <v>2755</v>
      </c>
      <c r="B486" s="284" t="s">
        <v>1798</v>
      </c>
      <c r="C486" s="285"/>
      <c r="D486" s="285"/>
      <c r="E486" s="286"/>
      <c r="F486" s="193"/>
      <c r="G486" s="290"/>
      <c r="H486" s="292"/>
      <c r="I486" s="193" t="s">
        <v>9</v>
      </c>
      <c r="J486" s="193"/>
      <c r="K486" s="193"/>
      <c r="L486" s="290"/>
      <c r="M486" s="291"/>
      <c r="N486" s="292"/>
    </row>
    <row r="487" spans="1:14" x14ac:dyDescent="0.25">
      <c r="A487" s="243"/>
      <c r="B487" s="284" t="s">
        <v>1799</v>
      </c>
      <c r="C487" s="285"/>
      <c r="D487" s="285"/>
      <c r="E487" s="286"/>
      <c r="F487" s="193"/>
      <c r="G487" s="290"/>
      <c r="H487" s="292"/>
      <c r="I487" s="193" t="s">
        <v>9</v>
      </c>
      <c r="J487" s="193"/>
      <c r="K487" s="193"/>
      <c r="L487" s="290"/>
      <c r="M487" s="291"/>
      <c r="N487" s="292"/>
    </row>
    <row r="488" spans="1:14" x14ac:dyDescent="0.25">
      <c r="A488" s="243">
        <v>1775</v>
      </c>
      <c r="B488" s="284" t="s">
        <v>1800</v>
      </c>
      <c r="C488" s="285"/>
      <c r="D488" s="285"/>
      <c r="E488" s="286"/>
      <c r="F488" s="193"/>
      <c r="G488" s="290"/>
      <c r="H488" s="292"/>
      <c r="I488" s="193" t="s">
        <v>9</v>
      </c>
      <c r="J488" s="193"/>
      <c r="K488" s="193"/>
      <c r="L488" s="290"/>
      <c r="M488" s="291"/>
      <c r="N488" s="292"/>
    </row>
    <row r="489" spans="1:14" x14ac:dyDescent="0.25">
      <c r="A489" s="243">
        <v>1928</v>
      </c>
      <c r="B489" s="284" t="s">
        <v>1801</v>
      </c>
      <c r="C489" s="285"/>
      <c r="D489" s="285"/>
      <c r="E489" s="286"/>
      <c r="F489" s="193"/>
      <c r="G489" s="290"/>
      <c r="H489" s="292"/>
      <c r="I489" s="193" t="s">
        <v>9</v>
      </c>
      <c r="J489" s="193"/>
      <c r="K489" s="193"/>
      <c r="L489" s="290"/>
      <c r="M489" s="291"/>
      <c r="N489" s="292"/>
    </row>
    <row r="490" spans="1:14" x14ac:dyDescent="0.25">
      <c r="A490" s="243">
        <v>1933</v>
      </c>
      <c r="B490" s="210" t="s">
        <v>1801</v>
      </c>
      <c r="C490" s="211"/>
      <c r="D490" s="211"/>
      <c r="E490" s="212"/>
      <c r="F490" s="193"/>
      <c r="G490" s="203"/>
      <c r="H490" s="205"/>
      <c r="I490" s="193" t="s">
        <v>9</v>
      </c>
      <c r="J490" s="193"/>
      <c r="K490" s="193"/>
      <c r="L490" s="290"/>
      <c r="M490" s="291"/>
      <c r="N490" s="292"/>
    </row>
    <row r="491" spans="1:14" x14ac:dyDescent="0.25">
      <c r="A491" s="243">
        <v>1972</v>
      </c>
      <c r="B491" s="284" t="s">
        <v>1801</v>
      </c>
      <c r="C491" s="285"/>
      <c r="D491" s="285"/>
      <c r="E491" s="286"/>
      <c r="F491" s="193"/>
      <c r="G491" s="290"/>
      <c r="H491" s="292"/>
      <c r="I491" s="193" t="s">
        <v>9</v>
      </c>
      <c r="J491" s="193"/>
      <c r="K491" s="193"/>
      <c r="L491" s="290"/>
      <c r="M491" s="291"/>
      <c r="N491" s="292"/>
    </row>
    <row r="492" spans="1:14" x14ac:dyDescent="0.25">
      <c r="A492" s="243">
        <v>2028</v>
      </c>
      <c r="B492" s="284" t="s">
        <v>1801</v>
      </c>
      <c r="C492" s="285"/>
      <c r="D492" s="285"/>
      <c r="E492" s="286"/>
      <c r="F492" s="193"/>
      <c r="G492" s="290"/>
      <c r="H492" s="292"/>
      <c r="I492" s="193" t="s">
        <v>9</v>
      </c>
      <c r="J492" s="193"/>
      <c r="K492" s="193"/>
      <c r="L492" s="290"/>
      <c r="M492" s="291"/>
      <c r="N492" s="292"/>
    </row>
    <row r="493" spans="1:14" x14ac:dyDescent="0.25">
      <c r="A493" s="243">
        <v>2050</v>
      </c>
      <c r="B493" s="284" t="s">
        <v>1801</v>
      </c>
      <c r="C493" s="285"/>
      <c r="D493" s="285"/>
      <c r="E493" s="286"/>
      <c r="F493" s="193"/>
      <c r="G493" s="290"/>
      <c r="H493" s="292"/>
      <c r="I493" s="193" t="s">
        <v>9</v>
      </c>
      <c r="J493" s="193"/>
      <c r="K493" s="193"/>
      <c r="L493" s="290"/>
      <c r="M493" s="291"/>
      <c r="N493" s="292"/>
    </row>
    <row r="494" spans="1:14" x14ac:dyDescent="0.25">
      <c r="A494" s="243"/>
      <c r="B494" s="284" t="s">
        <v>1801</v>
      </c>
      <c r="C494" s="285"/>
      <c r="D494" s="285"/>
      <c r="E494" s="286"/>
      <c r="F494" s="193"/>
      <c r="G494" s="290"/>
      <c r="H494" s="292"/>
      <c r="I494" s="193" t="s">
        <v>9</v>
      </c>
      <c r="J494" s="193"/>
      <c r="K494" s="193"/>
      <c r="L494" s="290"/>
      <c r="M494" s="291"/>
      <c r="N494" s="292"/>
    </row>
    <row r="495" spans="1:14" x14ac:dyDescent="0.25">
      <c r="A495" s="304" t="s">
        <v>64</v>
      </c>
      <c r="B495" s="304"/>
      <c r="C495" s="304"/>
      <c r="D495" s="304"/>
      <c r="E495" s="133"/>
      <c r="F495" s="190"/>
      <c r="G495" s="280"/>
      <c r="H495" s="280"/>
      <c r="I495" s="190"/>
      <c r="J495" s="190"/>
      <c r="K495" s="190"/>
      <c r="L495" s="280"/>
      <c r="M495" s="280"/>
      <c r="N495" s="280"/>
    </row>
    <row r="496" spans="1:14" x14ac:dyDescent="0.25">
      <c r="A496" s="281" t="s">
        <v>980</v>
      </c>
      <c r="B496" s="281"/>
      <c r="C496" s="281"/>
      <c r="D496" s="281"/>
      <c r="E496" s="281"/>
      <c r="F496" s="281"/>
      <c r="G496" s="281"/>
      <c r="H496" s="281"/>
      <c r="I496" s="281"/>
      <c r="J496" s="281"/>
      <c r="K496" s="281"/>
      <c r="L496" s="281"/>
      <c r="M496" s="281"/>
      <c r="N496" s="281"/>
    </row>
    <row r="497" spans="1:14" x14ac:dyDescent="0.25">
      <c r="A497" s="280"/>
      <c r="B497" s="280"/>
      <c r="C497" s="280"/>
      <c r="D497" s="19"/>
      <c r="E497" s="19"/>
      <c r="F497" s="280"/>
      <c r="G497" s="280"/>
      <c r="H497" s="19"/>
      <c r="I497" s="190"/>
      <c r="J497" s="190"/>
      <c r="K497" s="190"/>
      <c r="L497" s="280"/>
      <c r="M497" s="280"/>
      <c r="N497" s="280"/>
    </row>
    <row r="498" spans="1:14" x14ac:dyDescent="0.25">
      <c r="A498" s="283" t="s">
        <v>981</v>
      </c>
      <c r="B498" s="283"/>
      <c r="C498" s="283"/>
      <c r="D498" s="283"/>
      <c r="E498" s="283"/>
      <c r="F498" s="283"/>
      <c r="G498" s="283"/>
      <c r="H498" s="305" t="s">
        <v>25</v>
      </c>
      <c r="I498" s="305"/>
      <c r="J498" s="305"/>
      <c r="K498" s="305"/>
      <c r="L498" s="198">
        <v>20</v>
      </c>
      <c r="M498" s="34"/>
      <c r="N498" s="34"/>
    </row>
    <row r="499" spans="1:14" x14ac:dyDescent="0.25">
      <c r="A499" s="282"/>
      <c r="B499" s="282"/>
      <c r="C499" s="282"/>
      <c r="D499" s="282"/>
      <c r="E499" s="19"/>
      <c r="F499" s="190"/>
      <c r="G499" s="19"/>
      <c r="H499" s="19"/>
      <c r="I499" s="190"/>
      <c r="J499" s="190"/>
      <c r="K499" s="190"/>
      <c r="L499" s="19"/>
      <c r="M499" s="19"/>
      <c r="N499" s="19"/>
    </row>
    <row r="500" spans="1:14" x14ac:dyDescent="0.25">
      <c r="A500" s="19"/>
      <c r="B500" s="19"/>
      <c r="C500" s="19"/>
      <c r="D500" s="19"/>
      <c r="E500" s="437"/>
      <c r="F500" s="437"/>
      <c r="G500" s="437"/>
      <c r="H500" s="195"/>
      <c r="I500" s="190"/>
      <c r="J500" s="190"/>
      <c r="K500" s="190"/>
      <c r="L500" s="19"/>
      <c r="M500" s="19"/>
      <c r="N500" s="19"/>
    </row>
    <row r="501" spans="1:14" x14ac:dyDescent="0.25">
      <c r="A501" s="280" t="s">
        <v>2883</v>
      </c>
      <c r="B501" s="280"/>
      <c r="C501" s="19"/>
      <c r="D501" s="326" t="s">
        <v>27</v>
      </c>
      <c r="E501" s="326"/>
      <c r="F501" s="19"/>
      <c r="G501" s="280" t="s">
        <v>1127</v>
      </c>
      <c r="H501" s="280"/>
      <c r="I501" s="280"/>
      <c r="J501" s="280"/>
      <c r="K501" s="190"/>
      <c r="L501" s="280" t="s">
        <v>69</v>
      </c>
      <c r="M501" s="280"/>
      <c r="N501" s="280"/>
    </row>
    <row r="502" spans="1:14" x14ac:dyDescent="0.25">
      <c r="A502" s="19"/>
      <c r="B502" s="19"/>
      <c r="C502" s="19"/>
      <c r="D502" s="19"/>
      <c r="E502" s="19"/>
      <c r="F502" s="19"/>
      <c r="G502" s="19"/>
      <c r="H502" s="19"/>
      <c r="I502" s="190"/>
      <c r="J502" s="190"/>
      <c r="K502" s="190"/>
      <c r="L502" s="280"/>
      <c r="M502" s="280"/>
      <c r="N502" s="280"/>
    </row>
    <row r="503" spans="1:14" x14ac:dyDescent="0.25">
      <c r="A503" s="143"/>
      <c r="B503" s="143"/>
      <c r="C503" s="19"/>
      <c r="D503" s="143"/>
      <c r="E503" s="143"/>
      <c r="F503" s="19"/>
      <c r="G503" s="300"/>
      <c r="H503" s="300"/>
      <c r="I503" s="300"/>
      <c r="J503" s="300"/>
      <c r="K503" s="190"/>
      <c r="L503" s="300"/>
      <c r="M503" s="300"/>
      <c r="N503" s="300"/>
    </row>
    <row r="504" spans="1:14" x14ac:dyDescent="0.25">
      <c r="A504" s="354" t="s">
        <v>3451</v>
      </c>
      <c r="B504" s="354"/>
      <c r="C504" s="34"/>
      <c r="D504" s="435"/>
      <c r="E504" s="435"/>
      <c r="F504" s="34"/>
      <c r="G504" s="297" t="s">
        <v>3453</v>
      </c>
      <c r="H504" s="297"/>
      <c r="I504" s="297"/>
      <c r="J504" s="297"/>
      <c r="K504" s="190"/>
      <c r="L504" s="283" t="s">
        <v>3584</v>
      </c>
      <c r="M504" s="283"/>
      <c r="N504" s="283"/>
    </row>
    <row r="505" spans="1:14" x14ac:dyDescent="0.25">
      <c r="A505" s="1" t="s">
        <v>3455</v>
      </c>
    </row>
    <row r="507" spans="1:14" x14ac:dyDescent="0.25">
      <c r="A507" s="190"/>
      <c r="B507" s="190"/>
      <c r="C507" s="190"/>
      <c r="D507" s="19"/>
      <c r="E507" s="190"/>
      <c r="F507" s="190"/>
      <c r="G507" s="190"/>
      <c r="H507" s="19"/>
      <c r="I507" s="190"/>
      <c r="J507" s="190"/>
      <c r="K507" s="190"/>
      <c r="L507" s="19"/>
      <c r="M507" s="19"/>
      <c r="N507" s="19"/>
    </row>
    <row r="508" spans="1:14" x14ac:dyDescent="0.25">
      <c r="A508" s="280"/>
      <c r="B508" s="280"/>
      <c r="C508" s="280"/>
      <c r="D508" s="19"/>
      <c r="E508" s="280"/>
      <c r="F508" s="280"/>
      <c r="G508" s="280"/>
      <c r="H508" s="19"/>
      <c r="I508" s="190"/>
      <c r="J508" s="190"/>
      <c r="K508" s="190"/>
      <c r="L508" s="19"/>
      <c r="M508" s="19"/>
      <c r="N508" s="19"/>
    </row>
    <row r="509" spans="1:14" x14ac:dyDescent="0.25">
      <c r="A509" s="190"/>
      <c r="B509" s="190"/>
      <c r="C509" s="190"/>
      <c r="D509" s="19"/>
      <c r="E509" s="190"/>
      <c r="F509" s="190"/>
      <c r="G509" s="190"/>
      <c r="H509" s="19"/>
      <c r="I509" s="190"/>
      <c r="J509" s="190"/>
      <c r="K509" s="190"/>
      <c r="L509" s="19"/>
      <c r="M509" s="19"/>
      <c r="N509" s="19"/>
    </row>
    <row r="510" spans="1:14" x14ac:dyDescent="0.25">
      <c r="A510" s="190"/>
      <c r="B510" s="190"/>
      <c r="C510" s="190"/>
      <c r="D510" s="19"/>
      <c r="E510" s="190"/>
      <c r="F510" s="190"/>
      <c r="G510" s="190"/>
      <c r="H510" s="19"/>
      <c r="I510" s="190"/>
      <c r="J510" s="190"/>
      <c r="K510" s="190"/>
      <c r="L510" s="19"/>
      <c r="M510" s="19"/>
      <c r="N510" s="19"/>
    </row>
    <row r="511" spans="1:14" x14ac:dyDescent="0.25">
      <c r="A511" s="190"/>
      <c r="B511" s="190"/>
      <c r="C511" s="190"/>
      <c r="D511" s="19"/>
      <c r="E511" s="190"/>
      <c r="F511" s="190"/>
      <c r="G511" s="190"/>
      <c r="H511" s="19"/>
      <c r="I511" s="190"/>
      <c r="J511" s="190"/>
      <c r="K511" s="190"/>
      <c r="L511" s="19"/>
      <c r="M511" s="19"/>
      <c r="N511" s="19"/>
    </row>
    <row r="512" spans="1:14" x14ac:dyDescent="0.25">
      <c r="A512" s="190"/>
      <c r="B512" s="190"/>
      <c r="C512" s="190"/>
      <c r="D512" s="19"/>
      <c r="E512" s="190"/>
      <c r="F512" s="190"/>
      <c r="G512" s="190"/>
      <c r="H512" s="19"/>
      <c r="I512" s="190"/>
      <c r="J512" s="190"/>
      <c r="K512" s="190"/>
      <c r="L512" s="19"/>
      <c r="M512" s="19"/>
      <c r="N512" s="19"/>
    </row>
    <row r="513" spans="1:14" x14ac:dyDescent="0.25">
      <c r="A513" s="190"/>
      <c r="B513" s="190"/>
      <c r="C513" s="190"/>
      <c r="D513" s="19"/>
      <c r="E513" s="190"/>
      <c r="F513" s="190"/>
      <c r="G513" s="190"/>
      <c r="H513" s="19"/>
      <c r="I513" s="190"/>
      <c r="J513" s="190"/>
      <c r="K513" s="190"/>
      <c r="L513" s="19"/>
      <c r="M513" s="19"/>
      <c r="N513" s="19"/>
    </row>
    <row r="514" spans="1:14" x14ac:dyDescent="0.25">
      <c r="A514" s="190"/>
      <c r="B514" s="190"/>
      <c r="C514" s="190"/>
      <c r="D514" s="19"/>
      <c r="E514" s="190"/>
      <c r="F514" s="190"/>
      <c r="G514" s="190"/>
      <c r="H514" s="19"/>
      <c r="I514" s="190"/>
      <c r="J514" s="190"/>
      <c r="K514" s="190"/>
      <c r="L514" s="19"/>
      <c r="M514" s="19"/>
      <c r="N514" s="19"/>
    </row>
    <row r="515" spans="1:14" x14ac:dyDescent="0.25">
      <c r="A515" s="190"/>
      <c r="B515" s="190"/>
      <c r="C515" s="190"/>
      <c r="D515" s="19"/>
      <c r="E515" s="190"/>
      <c r="F515" s="190"/>
      <c r="G515" s="190"/>
      <c r="H515" s="19"/>
      <c r="I515" s="190"/>
      <c r="J515" s="190"/>
      <c r="K515" s="190"/>
      <c r="L515" s="19"/>
      <c r="M515" s="19"/>
      <c r="N515" s="19"/>
    </row>
    <row r="516" spans="1:14" x14ac:dyDescent="0.25">
      <c r="A516" s="190"/>
      <c r="B516" s="190"/>
      <c r="C516" s="190"/>
      <c r="D516" s="19"/>
      <c r="E516" s="190"/>
      <c r="F516" s="190"/>
      <c r="G516" s="190"/>
      <c r="H516" s="19"/>
      <c r="I516" s="190"/>
      <c r="J516" s="190"/>
      <c r="K516" s="190"/>
      <c r="L516" s="19"/>
      <c r="M516" s="19"/>
      <c r="N516" s="19"/>
    </row>
    <row r="517" spans="1:14" x14ac:dyDescent="0.25">
      <c r="A517" s="190"/>
      <c r="B517" s="190"/>
      <c r="C517" s="190"/>
      <c r="D517" s="19"/>
      <c r="E517" s="190"/>
      <c r="F517" s="190"/>
      <c r="G517" s="190"/>
      <c r="H517" s="19"/>
      <c r="I517" s="190"/>
      <c r="J517" s="190"/>
      <c r="K517" s="190"/>
      <c r="L517" s="19"/>
      <c r="M517" s="19"/>
      <c r="N517" s="19"/>
    </row>
    <row r="518" spans="1:14" x14ac:dyDescent="0.25">
      <c r="A518" s="190"/>
      <c r="B518" s="190"/>
      <c r="C518" s="190"/>
      <c r="D518" s="19"/>
      <c r="E518" s="190"/>
      <c r="F518" s="190"/>
      <c r="G518" s="190"/>
      <c r="H518" s="19"/>
      <c r="I518" s="190"/>
      <c r="J518" s="190"/>
      <c r="K518" s="190"/>
      <c r="L518" s="19"/>
      <c r="M518" s="19"/>
      <c r="N518" s="19"/>
    </row>
    <row r="519" spans="1:14" x14ac:dyDescent="0.25">
      <c r="A519" s="190"/>
      <c r="B519" s="190"/>
      <c r="C519" s="190"/>
      <c r="D519" s="19"/>
      <c r="E519" s="190"/>
      <c r="F519" s="190"/>
      <c r="G519" s="190"/>
      <c r="H519" s="19"/>
      <c r="I519" s="190"/>
      <c r="J519" s="190"/>
      <c r="K519" s="190"/>
      <c r="L519" s="19"/>
      <c r="M519" s="19"/>
      <c r="N519" s="19"/>
    </row>
    <row r="520" spans="1:14" ht="15.75" x14ac:dyDescent="0.25">
      <c r="A520" s="293" t="s">
        <v>688</v>
      </c>
      <c r="B520" s="293"/>
      <c r="C520" s="293"/>
      <c r="D520" s="293"/>
      <c r="E520" s="293"/>
      <c r="F520" s="293"/>
      <c r="G520" s="293"/>
      <c r="H520" s="293"/>
      <c r="I520" s="293"/>
      <c r="J520" s="293"/>
      <c r="K520" s="293"/>
      <c r="L520" s="293"/>
      <c r="M520" s="293"/>
      <c r="N520" s="293"/>
    </row>
    <row r="521" spans="1:14" ht="15.75" x14ac:dyDescent="0.25">
      <c r="A521" s="293" t="s">
        <v>3316</v>
      </c>
      <c r="B521" s="293"/>
      <c r="C521" s="293"/>
      <c r="D521" s="293"/>
      <c r="E521" s="293"/>
      <c r="F521" s="293"/>
      <c r="G521" s="293"/>
      <c r="H521" s="293"/>
      <c r="I521" s="293"/>
      <c r="J521" s="293"/>
      <c r="K521" s="293"/>
      <c r="L521" s="293"/>
      <c r="M521" s="293"/>
      <c r="N521" s="293"/>
    </row>
    <row r="522" spans="1:14" x14ac:dyDescent="0.25">
      <c r="A522" s="294" t="s">
        <v>3282</v>
      </c>
      <c r="B522" s="294"/>
      <c r="C522" s="294"/>
      <c r="D522" s="294"/>
      <c r="E522" s="294"/>
      <c r="F522" s="294"/>
      <c r="G522" s="294"/>
      <c r="H522" s="294"/>
      <c r="I522" s="294"/>
      <c r="J522" s="294"/>
      <c r="K522" s="294"/>
      <c r="L522" s="294"/>
      <c r="M522" s="294"/>
      <c r="N522" s="294"/>
    </row>
    <row r="523" spans="1:14" x14ac:dyDescent="0.25">
      <c r="A523" s="29"/>
      <c r="B523" s="294" t="s">
        <v>0</v>
      </c>
      <c r="C523" s="294"/>
      <c r="D523" s="143" t="s">
        <v>1794</v>
      </c>
      <c r="E523" s="143"/>
      <c r="F523" s="143"/>
      <c r="G523" s="29"/>
      <c r="H523" s="29"/>
      <c r="I523" s="29"/>
      <c r="J523" s="29"/>
      <c r="K523" s="29"/>
    </row>
    <row r="525" spans="1:14" x14ac:dyDescent="0.25">
      <c r="A525" s="131" t="s">
        <v>66</v>
      </c>
      <c r="B525" s="296" t="s">
        <v>1</v>
      </c>
      <c r="C525" s="297"/>
      <c r="D525" s="297"/>
      <c r="E525" s="298"/>
      <c r="F525" s="131" t="s">
        <v>2</v>
      </c>
      <c r="G525" s="296" t="s">
        <v>3</v>
      </c>
      <c r="H525" s="298"/>
      <c r="I525" s="278" t="s">
        <v>4</v>
      </c>
      <c r="J525" s="278"/>
      <c r="K525" s="278"/>
      <c r="L525" s="296" t="s">
        <v>5</v>
      </c>
      <c r="M525" s="297"/>
      <c r="N525" s="298"/>
    </row>
    <row r="526" spans="1:14" x14ac:dyDescent="0.25">
      <c r="A526" s="132" t="s">
        <v>67</v>
      </c>
      <c r="B526" s="299"/>
      <c r="C526" s="300"/>
      <c r="D526" s="300"/>
      <c r="E526" s="301"/>
      <c r="F526" s="259"/>
      <c r="G526" s="299"/>
      <c r="H526" s="301"/>
      <c r="I526" s="198" t="s">
        <v>6</v>
      </c>
      <c r="J526" s="198" t="s">
        <v>7</v>
      </c>
      <c r="K526" s="198" t="s">
        <v>8</v>
      </c>
      <c r="L526" s="299"/>
      <c r="M526" s="300"/>
      <c r="N526" s="301"/>
    </row>
    <row r="527" spans="1:14" x14ac:dyDescent="0.25">
      <c r="A527" s="243"/>
      <c r="B527" s="284" t="s">
        <v>1801</v>
      </c>
      <c r="C527" s="285"/>
      <c r="D527" s="285"/>
      <c r="E527" s="286"/>
      <c r="F527" s="193"/>
      <c r="G527" s="290"/>
      <c r="H527" s="292"/>
      <c r="I527" s="193" t="s">
        <v>9</v>
      </c>
      <c r="J527" s="193"/>
      <c r="K527" s="193"/>
      <c r="L527" s="290"/>
      <c r="M527" s="291"/>
      <c r="N527" s="292"/>
    </row>
    <row r="528" spans="1:14" x14ac:dyDescent="0.25">
      <c r="A528" s="243"/>
      <c r="B528" s="284" t="s">
        <v>1801</v>
      </c>
      <c r="C528" s="285"/>
      <c r="D528" s="285"/>
      <c r="E528" s="286"/>
      <c r="F528" s="193"/>
      <c r="G528" s="290"/>
      <c r="H528" s="292"/>
      <c r="I528" s="193" t="s">
        <v>9</v>
      </c>
      <c r="J528" s="193"/>
      <c r="K528" s="193"/>
      <c r="L528" s="290"/>
      <c r="M528" s="291"/>
      <c r="N528" s="292"/>
    </row>
    <row r="529" spans="1:14" x14ac:dyDescent="0.25">
      <c r="A529" s="243"/>
      <c r="B529" s="336" t="s">
        <v>1802</v>
      </c>
      <c r="C529" s="337"/>
      <c r="D529" s="337"/>
      <c r="E529" s="338"/>
      <c r="F529" s="193"/>
      <c r="G529" s="290"/>
      <c r="H529" s="292"/>
      <c r="I529" s="193"/>
      <c r="J529" s="193" t="s">
        <v>9</v>
      </c>
      <c r="K529" s="193"/>
      <c r="L529" s="290"/>
      <c r="M529" s="291"/>
      <c r="N529" s="292"/>
    </row>
    <row r="530" spans="1:14" x14ac:dyDescent="0.25">
      <c r="A530" s="243"/>
      <c r="B530" s="336" t="s">
        <v>1802</v>
      </c>
      <c r="C530" s="337"/>
      <c r="D530" s="337"/>
      <c r="E530" s="338"/>
      <c r="F530" s="193"/>
      <c r="G530" s="347"/>
      <c r="H530" s="348"/>
      <c r="I530" s="193"/>
      <c r="J530" s="193" t="s">
        <v>9</v>
      </c>
      <c r="K530" s="193"/>
      <c r="L530" s="290"/>
      <c r="M530" s="291"/>
      <c r="N530" s="292"/>
    </row>
    <row r="531" spans="1:14" x14ac:dyDescent="0.25">
      <c r="A531" s="243"/>
      <c r="B531" s="232" t="s">
        <v>1802</v>
      </c>
      <c r="C531" s="233"/>
      <c r="D531" s="233"/>
      <c r="E531" s="234"/>
      <c r="F531" s="193"/>
      <c r="G531" s="203"/>
      <c r="H531" s="205"/>
      <c r="I531" s="193"/>
      <c r="J531" s="193" t="s">
        <v>9</v>
      </c>
      <c r="K531" s="193"/>
      <c r="L531" s="290"/>
      <c r="M531" s="291"/>
      <c r="N531" s="292"/>
    </row>
    <row r="532" spans="1:14" x14ac:dyDescent="0.25">
      <c r="A532" s="243"/>
      <c r="B532" s="232" t="s">
        <v>1802</v>
      </c>
      <c r="C532" s="233"/>
      <c r="D532" s="233"/>
      <c r="E532" s="234"/>
      <c r="F532" s="193"/>
      <c r="G532" s="203"/>
      <c r="H532" s="205"/>
      <c r="I532" s="193"/>
      <c r="J532" s="193" t="s">
        <v>9</v>
      </c>
      <c r="K532" s="193"/>
      <c r="L532" s="290"/>
      <c r="M532" s="291"/>
      <c r="N532" s="292"/>
    </row>
    <row r="533" spans="1:14" x14ac:dyDescent="0.25">
      <c r="A533" s="243"/>
      <c r="B533" s="232" t="s">
        <v>1802</v>
      </c>
      <c r="C533" s="233"/>
      <c r="D533" s="233"/>
      <c r="E533" s="234"/>
      <c r="F533" s="193"/>
      <c r="G533" s="203"/>
      <c r="H533" s="205"/>
      <c r="I533" s="193"/>
      <c r="J533" s="193" t="s">
        <v>9</v>
      </c>
      <c r="K533" s="193"/>
      <c r="L533" s="290"/>
      <c r="M533" s="291"/>
      <c r="N533" s="292"/>
    </row>
    <row r="534" spans="1:14" x14ac:dyDescent="0.25">
      <c r="A534" s="243"/>
      <c r="B534" s="232" t="s">
        <v>1802</v>
      </c>
      <c r="C534" s="233"/>
      <c r="D534" s="233"/>
      <c r="E534" s="234"/>
      <c r="F534" s="193"/>
      <c r="G534" s="203"/>
      <c r="H534" s="205"/>
      <c r="I534" s="193"/>
      <c r="J534" s="193" t="s">
        <v>9</v>
      </c>
      <c r="K534" s="193"/>
      <c r="L534" s="290"/>
      <c r="M534" s="291"/>
      <c r="N534" s="292"/>
    </row>
    <row r="535" spans="1:14" x14ac:dyDescent="0.25">
      <c r="A535" s="243"/>
      <c r="B535" s="336"/>
      <c r="C535" s="337"/>
      <c r="D535" s="337"/>
      <c r="E535" s="338"/>
      <c r="F535" s="193"/>
      <c r="G535" s="290"/>
      <c r="H535" s="292"/>
      <c r="I535" s="193"/>
      <c r="J535" s="193"/>
      <c r="K535" s="193"/>
      <c r="L535" s="290"/>
      <c r="M535" s="291"/>
      <c r="N535" s="292"/>
    </row>
    <row r="536" spans="1:14" x14ac:dyDescent="0.25">
      <c r="A536" s="243"/>
      <c r="B536" s="336"/>
      <c r="C536" s="337"/>
      <c r="D536" s="337"/>
      <c r="E536" s="338"/>
      <c r="F536" s="193"/>
      <c r="G536" s="290"/>
      <c r="H536" s="292"/>
      <c r="I536" s="193"/>
      <c r="J536" s="193"/>
      <c r="K536" s="193"/>
      <c r="L536" s="290"/>
      <c r="M536" s="291"/>
      <c r="N536" s="292"/>
    </row>
    <row r="537" spans="1:14" x14ac:dyDescent="0.25">
      <c r="A537" s="243"/>
      <c r="B537" s="336"/>
      <c r="C537" s="337"/>
      <c r="D537" s="337"/>
      <c r="E537" s="338"/>
      <c r="F537" s="193"/>
      <c r="G537" s="290"/>
      <c r="H537" s="292"/>
      <c r="I537" s="193"/>
      <c r="J537" s="193"/>
      <c r="K537" s="193"/>
      <c r="L537" s="290"/>
      <c r="M537" s="291"/>
      <c r="N537" s="292"/>
    </row>
    <row r="538" spans="1:14" x14ac:dyDescent="0.25">
      <c r="A538" s="140"/>
      <c r="B538" s="336"/>
      <c r="C538" s="337"/>
      <c r="D538" s="337"/>
      <c r="E538" s="338"/>
      <c r="F538" s="193"/>
      <c r="G538" s="290"/>
      <c r="H538" s="292"/>
      <c r="I538" s="193"/>
      <c r="J538" s="193"/>
      <c r="K538" s="193"/>
      <c r="L538" s="290"/>
      <c r="M538" s="291"/>
      <c r="N538" s="292"/>
    </row>
    <row r="539" spans="1:14" x14ac:dyDescent="0.25">
      <c r="A539" s="243"/>
      <c r="B539" s="336"/>
      <c r="C539" s="337"/>
      <c r="D539" s="337"/>
      <c r="E539" s="338"/>
      <c r="F539" s="193"/>
      <c r="G539" s="290"/>
      <c r="H539" s="292"/>
      <c r="I539" s="193"/>
      <c r="J539" s="193"/>
      <c r="K539" s="193"/>
      <c r="L539" s="290"/>
      <c r="M539" s="291"/>
      <c r="N539" s="292"/>
    </row>
    <row r="540" spans="1:14" x14ac:dyDescent="0.25">
      <c r="A540" s="243"/>
      <c r="B540" s="336"/>
      <c r="C540" s="337"/>
      <c r="D540" s="337"/>
      <c r="E540" s="338"/>
      <c r="F540" s="193"/>
      <c r="G540" s="290"/>
      <c r="H540" s="292"/>
      <c r="I540" s="193"/>
      <c r="J540" s="193"/>
      <c r="K540" s="193"/>
      <c r="L540" s="290"/>
      <c r="M540" s="291"/>
      <c r="N540" s="292"/>
    </row>
    <row r="541" spans="1:14" x14ac:dyDescent="0.25">
      <c r="A541" s="243"/>
      <c r="B541" s="284"/>
      <c r="C541" s="285"/>
      <c r="D541" s="285"/>
      <c r="E541" s="286"/>
      <c r="F541" s="193"/>
      <c r="G541" s="290"/>
      <c r="H541" s="292"/>
      <c r="I541" s="193"/>
      <c r="J541" s="193"/>
      <c r="K541" s="193"/>
      <c r="L541" s="290"/>
      <c r="M541" s="291"/>
      <c r="N541" s="292"/>
    </row>
    <row r="542" spans="1:14" x14ac:dyDescent="0.25">
      <c r="A542" s="243"/>
      <c r="B542" s="284"/>
      <c r="C542" s="285"/>
      <c r="D542" s="285"/>
      <c r="E542" s="286"/>
      <c r="F542" s="193"/>
      <c r="G542" s="290"/>
      <c r="H542" s="292"/>
      <c r="I542" s="193"/>
      <c r="J542" s="193"/>
      <c r="K542" s="193"/>
      <c r="L542" s="290"/>
      <c r="M542" s="291"/>
      <c r="N542" s="292"/>
    </row>
    <row r="543" spans="1:14" x14ac:dyDescent="0.25">
      <c r="A543" s="243"/>
      <c r="B543" s="284"/>
      <c r="C543" s="285"/>
      <c r="D543" s="285"/>
      <c r="E543" s="286"/>
      <c r="F543" s="193"/>
      <c r="G543" s="290"/>
      <c r="H543" s="292"/>
      <c r="I543" s="193"/>
      <c r="J543" s="193"/>
      <c r="K543" s="193"/>
      <c r="L543" s="290"/>
      <c r="M543" s="291"/>
      <c r="N543" s="292"/>
    </row>
    <row r="544" spans="1:14" x14ac:dyDescent="0.25">
      <c r="A544" s="140"/>
      <c r="B544" s="284"/>
      <c r="C544" s="285"/>
      <c r="D544" s="285"/>
      <c r="E544" s="286"/>
      <c r="F544" s="193"/>
      <c r="G544" s="290"/>
      <c r="H544" s="292"/>
      <c r="I544" s="193"/>
      <c r="J544" s="193"/>
      <c r="K544" s="193"/>
      <c r="L544" s="290"/>
      <c r="M544" s="291"/>
      <c r="N544" s="292"/>
    </row>
    <row r="545" spans="1:14" x14ac:dyDescent="0.25">
      <c r="A545" s="243"/>
      <c r="B545" s="336"/>
      <c r="C545" s="337"/>
      <c r="D545" s="337"/>
      <c r="E545" s="338"/>
      <c r="F545" s="193"/>
      <c r="G545" s="290"/>
      <c r="H545" s="292"/>
      <c r="I545" s="193"/>
      <c r="J545" s="193"/>
      <c r="K545" s="193"/>
      <c r="L545" s="290"/>
      <c r="M545" s="291"/>
      <c r="N545" s="292"/>
    </row>
    <row r="546" spans="1:14" x14ac:dyDescent="0.25">
      <c r="A546" s="243"/>
      <c r="B546" s="336"/>
      <c r="C546" s="337"/>
      <c r="D546" s="337"/>
      <c r="E546" s="338"/>
      <c r="F546" s="193"/>
      <c r="G546" s="290"/>
      <c r="H546" s="292"/>
      <c r="I546" s="193"/>
      <c r="J546" s="193"/>
      <c r="K546" s="193"/>
      <c r="L546" s="290"/>
      <c r="M546" s="291"/>
      <c r="N546" s="292"/>
    </row>
    <row r="547" spans="1:14" x14ac:dyDescent="0.25">
      <c r="A547" s="304" t="s">
        <v>64</v>
      </c>
      <c r="B547" s="304"/>
      <c r="C547" s="304"/>
      <c r="D547" s="304"/>
      <c r="E547" s="133"/>
      <c r="F547" s="190"/>
      <c r="G547" s="358"/>
      <c r="H547" s="358"/>
      <c r="I547" s="190"/>
      <c r="J547" s="190"/>
      <c r="K547" s="190"/>
      <c r="L547" s="280"/>
      <c r="M547" s="280"/>
      <c r="N547" s="280"/>
    </row>
    <row r="548" spans="1:14" x14ac:dyDescent="0.25">
      <c r="A548" s="281" t="s">
        <v>631</v>
      </c>
      <c r="B548" s="281"/>
      <c r="C548" s="281"/>
      <c r="D548" s="281"/>
      <c r="E548" s="281"/>
      <c r="F548" s="281"/>
      <c r="G548" s="281"/>
      <c r="H548" s="281"/>
      <c r="I548" s="281"/>
      <c r="J548" s="281"/>
      <c r="K548" s="281"/>
      <c r="L548" s="281"/>
      <c r="M548" s="281"/>
      <c r="N548" s="281"/>
    </row>
    <row r="549" spans="1:14" x14ac:dyDescent="0.25">
      <c r="A549" s="280"/>
      <c r="B549" s="280"/>
      <c r="C549" s="280"/>
      <c r="D549" s="19"/>
      <c r="E549" s="19"/>
      <c r="F549" s="280"/>
      <c r="G549" s="280"/>
      <c r="H549" s="19"/>
      <c r="I549" s="190"/>
      <c r="J549" s="190"/>
      <c r="K549" s="190"/>
      <c r="L549" s="280"/>
      <c r="M549" s="280"/>
      <c r="N549" s="280"/>
    </row>
    <row r="550" spans="1:14" x14ac:dyDescent="0.25">
      <c r="A550" s="196"/>
      <c r="B550" s="196"/>
      <c r="C550" s="196"/>
      <c r="D550" s="196"/>
      <c r="E550" s="280" t="s">
        <v>118</v>
      </c>
      <c r="F550" s="280"/>
      <c r="G550" s="434"/>
      <c r="H550" s="198">
        <v>8</v>
      </c>
      <c r="I550" s="190"/>
      <c r="J550" s="190"/>
      <c r="K550" s="190"/>
      <c r="L550" s="280"/>
      <c r="M550" s="280"/>
      <c r="N550" s="280"/>
    </row>
    <row r="551" spans="1:14" x14ac:dyDescent="0.25">
      <c r="A551" s="19"/>
      <c r="B551" s="19"/>
      <c r="C551" s="19"/>
      <c r="D551" s="19"/>
      <c r="E551" s="19"/>
      <c r="F551" s="19"/>
      <c r="G551" s="19"/>
      <c r="H551" s="19"/>
      <c r="I551" s="190"/>
      <c r="J551" s="190"/>
      <c r="K551" s="190"/>
      <c r="L551" s="19"/>
      <c r="M551" s="19"/>
      <c r="N551" s="19"/>
    </row>
    <row r="552" spans="1:14" x14ac:dyDescent="0.25">
      <c r="A552" s="280" t="s">
        <v>2883</v>
      </c>
      <c r="B552" s="280"/>
      <c r="C552" s="19"/>
      <c r="D552" s="326" t="s">
        <v>27</v>
      </c>
      <c r="E552" s="326"/>
      <c r="F552" s="19"/>
      <c r="G552" s="280" t="s">
        <v>1127</v>
      </c>
      <c r="H552" s="280"/>
      <c r="I552" s="280"/>
      <c r="J552" s="280"/>
      <c r="K552" s="190"/>
      <c r="L552" s="280" t="s">
        <v>69</v>
      </c>
      <c r="M552" s="280"/>
      <c r="N552" s="280"/>
    </row>
    <row r="553" spans="1:14" x14ac:dyDescent="0.25">
      <c r="A553" s="19"/>
      <c r="B553" s="19"/>
      <c r="C553" s="19"/>
      <c r="D553" s="19"/>
      <c r="E553" s="19"/>
      <c r="F553" s="19"/>
      <c r="G553" s="19"/>
      <c r="H553" s="19"/>
      <c r="I553" s="190"/>
      <c r="J553" s="190"/>
      <c r="K553" s="190"/>
      <c r="L553" s="280"/>
      <c r="M553" s="280"/>
      <c r="N553" s="280"/>
    </row>
    <row r="554" spans="1:14" x14ac:dyDescent="0.25">
      <c r="A554" s="143"/>
      <c r="B554" s="143"/>
      <c r="C554" s="19"/>
      <c r="D554" s="143"/>
      <c r="E554" s="143"/>
      <c r="F554" s="19"/>
      <c r="G554" s="300"/>
      <c r="H554" s="300"/>
      <c r="I554" s="300"/>
      <c r="J554" s="300"/>
      <c r="K554" s="190"/>
      <c r="L554" s="300"/>
      <c r="M554" s="300"/>
      <c r="N554" s="300"/>
    </row>
    <row r="555" spans="1:14" x14ac:dyDescent="0.25">
      <c r="A555" s="354" t="s">
        <v>3451</v>
      </c>
      <c r="B555" s="354"/>
      <c r="C555" s="34"/>
      <c r="D555" s="435"/>
      <c r="E555" s="435"/>
      <c r="F555" s="34"/>
      <c r="G555" s="297" t="s">
        <v>3453</v>
      </c>
      <c r="H555" s="297"/>
      <c r="I555" s="297"/>
      <c r="J555" s="297"/>
      <c r="K555" s="190"/>
      <c r="L555" s="283" t="s">
        <v>3584</v>
      </c>
      <c r="M555" s="283"/>
      <c r="N555" s="283"/>
    </row>
    <row r="556" spans="1:14" x14ac:dyDescent="0.25">
      <c r="A556" s="1" t="s">
        <v>3455</v>
      </c>
    </row>
    <row r="572" spans="1:14" ht="15.75" x14ac:dyDescent="0.25">
      <c r="A572" s="293" t="s">
        <v>688</v>
      </c>
      <c r="B572" s="293"/>
      <c r="C572" s="293"/>
      <c r="D572" s="293"/>
      <c r="E572" s="293"/>
      <c r="F572" s="293"/>
      <c r="G572" s="293"/>
      <c r="H572" s="293"/>
      <c r="I572" s="293"/>
      <c r="J572" s="293"/>
      <c r="K572" s="293"/>
      <c r="L572" s="293"/>
      <c r="M572" s="293"/>
      <c r="N572" s="293"/>
    </row>
    <row r="573" spans="1:14" ht="15.75" x14ac:dyDescent="0.25">
      <c r="A573" s="293" t="s">
        <v>3316</v>
      </c>
      <c r="B573" s="293"/>
      <c r="C573" s="293"/>
      <c r="D573" s="293"/>
      <c r="E573" s="293"/>
      <c r="F573" s="293"/>
      <c r="G573" s="293"/>
      <c r="H573" s="293"/>
      <c r="I573" s="293"/>
      <c r="J573" s="293"/>
      <c r="K573" s="293"/>
      <c r="L573" s="293"/>
      <c r="M573" s="293"/>
      <c r="N573" s="293"/>
    </row>
    <row r="574" spans="1:14" x14ac:dyDescent="0.25">
      <c r="A574" s="294" t="s">
        <v>3282</v>
      </c>
      <c r="B574" s="294"/>
      <c r="C574" s="294"/>
      <c r="D574" s="294"/>
      <c r="E574" s="294"/>
      <c r="F574" s="294"/>
      <c r="G574" s="294"/>
      <c r="H574" s="294"/>
      <c r="I574" s="294"/>
      <c r="J574" s="294"/>
      <c r="K574" s="294"/>
      <c r="L574" s="294"/>
      <c r="M574" s="294"/>
      <c r="N574" s="294"/>
    </row>
    <row r="575" spans="1:14" x14ac:dyDescent="0.25">
      <c r="A575" s="29"/>
      <c r="B575" s="294" t="s">
        <v>0</v>
      </c>
      <c r="C575" s="294"/>
      <c r="D575" s="300" t="s">
        <v>2540</v>
      </c>
      <c r="E575" s="300"/>
      <c r="F575" s="300"/>
      <c r="G575" s="29"/>
      <c r="H575" s="29"/>
      <c r="I575" s="29"/>
      <c r="J575" s="29"/>
      <c r="K575" s="29"/>
    </row>
    <row r="577" spans="1:16" x14ac:dyDescent="0.25">
      <c r="A577" s="131" t="s">
        <v>66</v>
      </c>
      <c r="B577" s="296" t="s">
        <v>1</v>
      </c>
      <c r="C577" s="297"/>
      <c r="D577" s="297"/>
      <c r="E577" s="298"/>
      <c r="F577" s="131" t="s">
        <v>2</v>
      </c>
      <c r="G577" s="296" t="s">
        <v>3</v>
      </c>
      <c r="H577" s="298"/>
      <c r="I577" s="278" t="s">
        <v>4</v>
      </c>
      <c r="J577" s="278"/>
      <c r="K577" s="278"/>
      <c r="L577" s="296" t="s">
        <v>5</v>
      </c>
      <c r="M577" s="297"/>
      <c r="N577" s="298"/>
    </row>
    <row r="578" spans="1:16" x14ac:dyDescent="0.25">
      <c r="A578" s="132" t="s">
        <v>67</v>
      </c>
      <c r="B578" s="299"/>
      <c r="C578" s="300"/>
      <c r="D578" s="300"/>
      <c r="E578" s="301"/>
      <c r="F578" s="259"/>
      <c r="G578" s="299"/>
      <c r="H578" s="301"/>
      <c r="I578" s="198" t="s">
        <v>6</v>
      </c>
      <c r="J578" s="198" t="s">
        <v>7</v>
      </c>
      <c r="K578" s="198" t="s">
        <v>8</v>
      </c>
      <c r="L578" s="299"/>
      <c r="M578" s="300"/>
      <c r="N578" s="301"/>
    </row>
    <row r="579" spans="1:16" x14ac:dyDescent="0.25">
      <c r="A579" s="121">
        <v>4448</v>
      </c>
      <c r="B579" s="336" t="s">
        <v>2541</v>
      </c>
      <c r="C579" s="337"/>
      <c r="D579" s="337"/>
      <c r="E579" s="338"/>
      <c r="F579" s="202"/>
      <c r="G579" s="333"/>
      <c r="H579" s="334"/>
      <c r="I579" s="202" t="s">
        <v>9</v>
      </c>
      <c r="J579" s="193"/>
      <c r="K579" s="193"/>
      <c r="L579" s="290"/>
      <c r="M579" s="291"/>
      <c r="N579" s="292"/>
    </row>
    <row r="580" spans="1:16" x14ac:dyDescent="0.25">
      <c r="A580" s="121">
        <v>4449</v>
      </c>
      <c r="B580" s="336" t="s">
        <v>2542</v>
      </c>
      <c r="C580" s="337"/>
      <c r="D580" s="337"/>
      <c r="E580" s="338"/>
      <c r="F580" s="202"/>
      <c r="G580" s="339" t="s">
        <v>2543</v>
      </c>
      <c r="H580" s="340"/>
      <c r="I580" s="202" t="s">
        <v>9</v>
      </c>
      <c r="J580" s="193"/>
      <c r="K580" s="193"/>
      <c r="L580" s="290"/>
      <c r="M580" s="291"/>
      <c r="N580" s="292"/>
    </row>
    <row r="581" spans="1:16" x14ac:dyDescent="0.25">
      <c r="A581" s="121">
        <v>4450</v>
      </c>
      <c r="B581" s="336" t="s">
        <v>2544</v>
      </c>
      <c r="C581" s="337"/>
      <c r="D581" s="337"/>
      <c r="E581" s="338"/>
      <c r="F581" s="202"/>
      <c r="G581" s="333" t="s">
        <v>2545</v>
      </c>
      <c r="H581" s="334"/>
      <c r="I581" s="202" t="s">
        <v>9</v>
      </c>
      <c r="J581" s="193"/>
      <c r="K581" s="193"/>
      <c r="L581" s="290"/>
      <c r="M581" s="291"/>
      <c r="N581" s="292"/>
    </row>
    <row r="582" spans="1:16" x14ac:dyDescent="0.25">
      <c r="A582" s="121">
        <v>4451</v>
      </c>
      <c r="B582" s="336" t="s">
        <v>2546</v>
      </c>
      <c r="C582" s="337"/>
      <c r="D582" s="337"/>
      <c r="E582" s="338"/>
      <c r="F582" s="202"/>
      <c r="G582" s="333"/>
      <c r="H582" s="334"/>
      <c r="I582" s="202" t="s">
        <v>9</v>
      </c>
      <c r="J582" s="193"/>
      <c r="K582" s="193"/>
      <c r="L582" s="290"/>
      <c r="M582" s="291"/>
      <c r="N582" s="292"/>
    </row>
    <row r="583" spans="1:16" x14ac:dyDescent="0.25">
      <c r="A583" s="121"/>
      <c r="B583" s="308" t="s">
        <v>2547</v>
      </c>
      <c r="C583" s="309"/>
      <c r="D583" s="309"/>
      <c r="E583" s="310"/>
      <c r="F583" s="202"/>
      <c r="G583" s="333"/>
      <c r="H583" s="334"/>
      <c r="I583" s="202" t="s">
        <v>9</v>
      </c>
      <c r="J583" s="193"/>
      <c r="K583" s="193"/>
      <c r="L583" s="290"/>
      <c r="M583" s="291"/>
      <c r="N583" s="292"/>
      <c r="P583" s="1">
        <v>2</v>
      </c>
    </row>
    <row r="584" spans="1:16" x14ac:dyDescent="0.25">
      <c r="A584" s="121"/>
      <c r="B584" s="308" t="s">
        <v>2548</v>
      </c>
      <c r="C584" s="309"/>
      <c r="D584" s="309"/>
      <c r="E584" s="310"/>
      <c r="F584" s="202"/>
      <c r="G584" s="333"/>
      <c r="H584" s="334"/>
      <c r="I584" s="202" t="s">
        <v>9</v>
      </c>
      <c r="J584" s="193"/>
      <c r="K584" s="193"/>
      <c r="L584" s="290"/>
      <c r="M584" s="291"/>
      <c r="N584" s="292"/>
      <c r="P584" s="1">
        <v>3</v>
      </c>
    </row>
    <row r="585" spans="1:16" x14ac:dyDescent="0.25">
      <c r="A585" s="121"/>
      <c r="B585" s="308" t="s">
        <v>2549</v>
      </c>
      <c r="C585" s="309"/>
      <c r="D585" s="309"/>
      <c r="E585" s="310"/>
      <c r="F585" s="202"/>
      <c r="G585" s="333"/>
      <c r="H585" s="334"/>
      <c r="I585" s="202" t="s">
        <v>9</v>
      </c>
      <c r="J585" s="193"/>
      <c r="K585" s="193"/>
      <c r="L585" s="290"/>
      <c r="M585" s="291"/>
      <c r="N585" s="292"/>
    </row>
    <row r="586" spans="1:16" x14ac:dyDescent="0.25">
      <c r="A586" s="121">
        <v>4452</v>
      </c>
      <c r="B586" s="308" t="s">
        <v>2550</v>
      </c>
      <c r="C586" s="309"/>
      <c r="D586" s="309"/>
      <c r="E586" s="310"/>
      <c r="F586" s="202" t="s">
        <v>2551</v>
      </c>
      <c r="G586" s="333"/>
      <c r="H586" s="334"/>
      <c r="I586" s="202" t="s">
        <v>9</v>
      </c>
      <c r="J586" s="193"/>
      <c r="K586" s="193"/>
      <c r="L586" s="290"/>
      <c r="M586" s="291"/>
      <c r="N586" s="292"/>
    </row>
    <row r="587" spans="1:16" x14ac:dyDescent="0.25">
      <c r="A587" s="243"/>
      <c r="B587" s="284" t="s">
        <v>3551</v>
      </c>
      <c r="C587" s="285"/>
      <c r="D587" s="285"/>
      <c r="E587" s="286"/>
      <c r="F587" s="193"/>
      <c r="G587" s="290"/>
      <c r="H587" s="292"/>
      <c r="I587" s="193" t="s">
        <v>676</v>
      </c>
      <c r="J587" s="193"/>
      <c r="K587" s="193"/>
      <c r="L587" s="290"/>
      <c r="M587" s="291"/>
      <c r="N587" s="292"/>
      <c r="P587" s="1">
        <v>72</v>
      </c>
    </row>
    <row r="588" spans="1:16" x14ac:dyDescent="0.25">
      <c r="A588" s="243"/>
      <c r="B588" s="284"/>
      <c r="C588" s="285"/>
      <c r="D588" s="285"/>
      <c r="E588" s="286"/>
      <c r="F588" s="193"/>
      <c r="G588" s="290"/>
      <c r="H588" s="292"/>
      <c r="I588" s="193"/>
      <c r="J588" s="193"/>
      <c r="K588" s="193"/>
      <c r="L588" s="290"/>
      <c r="M588" s="291"/>
      <c r="N588" s="292"/>
    </row>
    <row r="589" spans="1:16" x14ac:dyDescent="0.25">
      <c r="A589" s="243"/>
      <c r="B589" s="284"/>
      <c r="C589" s="285"/>
      <c r="D589" s="285"/>
      <c r="E589" s="286"/>
      <c r="F589" s="193"/>
      <c r="G589" s="290"/>
      <c r="H589" s="292"/>
      <c r="I589" s="193"/>
      <c r="J589" s="193"/>
      <c r="K589" s="193"/>
      <c r="L589" s="290"/>
      <c r="M589" s="291"/>
      <c r="N589" s="292"/>
    </row>
    <row r="590" spans="1:16" x14ac:dyDescent="0.25">
      <c r="A590" s="140"/>
      <c r="B590" s="284"/>
      <c r="C590" s="285"/>
      <c r="D590" s="285"/>
      <c r="E590" s="286"/>
      <c r="F590" s="193"/>
      <c r="G590" s="290"/>
      <c r="H590" s="292"/>
      <c r="I590" s="193"/>
      <c r="J590" s="193"/>
      <c r="K590" s="193"/>
      <c r="L590" s="290"/>
      <c r="M590" s="291"/>
      <c r="N590" s="292"/>
    </row>
    <row r="591" spans="1:16" x14ac:dyDescent="0.25">
      <c r="A591" s="243"/>
      <c r="B591" s="336"/>
      <c r="C591" s="337"/>
      <c r="D591" s="337"/>
      <c r="E591" s="338"/>
      <c r="F591" s="193"/>
      <c r="G591" s="290"/>
      <c r="H591" s="292"/>
      <c r="I591" s="193"/>
      <c r="J591" s="193"/>
      <c r="K591" s="193"/>
      <c r="L591" s="290"/>
      <c r="M591" s="291"/>
      <c r="N591" s="292"/>
    </row>
    <row r="592" spans="1:16" x14ac:dyDescent="0.25">
      <c r="A592" s="243"/>
      <c r="B592" s="336"/>
      <c r="C592" s="337"/>
      <c r="D592" s="337"/>
      <c r="E592" s="338"/>
      <c r="F592" s="193"/>
      <c r="G592" s="290"/>
      <c r="H592" s="292"/>
      <c r="I592" s="193"/>
      <c r="J592" s="193"/>
      <c r="K592" s="193"/>
      <c r="L592" s="290"/>
      <c r="M592" s="291"/>
      <c r="N592" s="292"/>
    </row>
    <row r="593" spans="1:20" x14ac:dyDescent="0.25">
      <c r="A593" s="243"/>
      <c r="B593" s="284"/>
      <c r="C593" s="285"/>
      <c r="D593" s="285"/>
      <c r="E593" s="286"/>
      <c r="F593" s="193"/>
      <c r="G593" s="290"/>
      <c r="H593" s="292"/>
      <c r="I593" s="193"/>
      <c r="J593" s="193"/>
      <c r="K593" s="193"/>
      <c r="L593" s="290"/>
      <c r="M593" s="291"/>
      <c r="N593" s="292"/>
    </row>
    <row r="594" spans="1:20" x14ac:dyDescent="0.25">
      <c r="A594" s="243"/>
      <c r="B594" s="284"/>
      <c r="C594" s="285"/>
      <c r="D594" s="285"/>
      <c r="E594" s="286"/>
      <c r="F594" s="193"/>
      <c r="G594" s="290"/>
      <c r="H594" s="292"/>
      <c r="I594" s="193"/>
      <c r="J594" s="193"/>
      <c r="K594" s="193"/>
      <c r="L594" s="290"/>
      <c r="M594" s="291"/>
      <c r="N594" s="292"/>
    </row>
    <row r="595" spans="1:20" x14ac:dyDescent="0.25">
      <c r="A595" s="243"/>
      <c r="B595" s="284"/>
      <c r="C595" s="285"/>
      <c r="D595" s="285"/>
      <c r="E595" s="286"/>
      <c r="F595" s="193"/>
      <c r="G595" s="290"/>
      <c r="H595" s="292"/>
      <c r="I595" s="193"/>
      <c r="J595" s="193"/>
      <c r="K595" s="193"/>
      <c r="L595" s="290"/>
      <c r="M595" s="291"/>
      <c r="N595" s="292"/>
    </row>
    <row r="596" spans="1:20" x14ac:dyDescent="0.25">
      <c r="A596" s="140"/>
      <c r="B596" s="284"/>
      <c r="C596" s="285"/>
      <c r="D596" s="285"/>
      <c r="E596" s="286"/>
      <c r="F596" s="193"/>
      <c r="G596" s="290"/>
      <c r="H596" s="292"/>
      <c r="I596" s="193"/>
      <c r="J596" s="193"/>
      <c r="K596" s="193"/>
      <c r="L596" s="290"/>
      <c r="M596" s="291"/>
      <c r="N596" s="292"/>
    </row>
    <row r="597" spans="1:20" x14ac:dyDescent="0.25">
      <c r="A597" s="243"/>
      <c r="B597" s="336"/>
      <c r="C597" s="337"/>
      <c r="D597" s="337"/>
      <c r="E597" s="338"/>
      <c r="F597" s="193"/>
      <c r="G597" s="290"/>
      <c r="H597" s="292"/>
      <c r="I597" s="193"/>
      <c r="J597" s="193"/>
      <c r="K597" s="193"/>
      <c r="L597" s="290"/>
      <c r="M597" s="291"/>
      <c r="N597" s="292"/>
    </row>
    <row r="598" spans="1:20" x14ac:dyDescent="0.25">
      <c r="A598" s="243"/>
      <c r="B598" s="336"/>
      <c r="C598" s="337"/>
      <c r="D598" s="337"/>
      <c r="E598" s="338"/>
      <c r="F598" s="193"/>
      <c r="G598" s="290"/>
      <c r="H598" s="292"/>
      <c r="I598" s="193"/>
      <c r="J598" s="193"/>
      <c r="K598" s="193"/>
      <c r="L598" s="290"/>
      <c r="M598" s="291"/>
      <c r="N598" s="292"/>
    </row>
    <row r="599" spans="1:20" x14ac:dyDescent="0.25">
      <c r="A599" s="304" t="s">
        <v>64</v>
      </c>
      <c r="B599" s="304"/>
      <c r="C599" s="304"/>
      <c r="D599" s="304"/>
      <c r="E599" s="133"/>
      <c r="F599" s="190"/>
      <c r="G599" s="358"/>
      <c r="H599" s="358"/>
      <c r="I599" s="190"/>
      <c r="J599" s="190"/>
      <c r="K599" s="190"/>
      <c r="L599" s="280"/>
      <c r="M599" s="280"/>
      <c r="N599" s="280"/>
    </row>
    <row r="600" spans="1:20" x14ac:dyDescent="0.25">
      <c r="A600" s="281" t="s">
        <v>631</v>
      </c>
      <c r="B600" s="281"/>
      <c r="C600" s="281"/>
      <c r="D600" s="281"/>
      <c r="E600" s="281"/>
      <c r="F600" s="281"/>
      <c r="G600" s="281"/>
      <c r="H600" s="281"/>
      <c r="I600" s="281"/>
      <c r="J600" s="281"/>
      <c r="K600" s="281"/>
      <c r="L600" s="281"/>
      <c r="M600" s="281"/>
      <c r="N600" s="281"/>
    </row>
    <row r="601" spans="1:20" x14ac:dyDescent="0.25">
      <c r="A601" s="280"/>
      <c r="B601" s="280"/>
      <c r="C601" s="280"/>
      <c r="D601" s="19"/>
      <c r="E601" s="19"/>
      <c r="F601" s="280"/>
      <c r="G601" s="280"/>
      <c r="H601" s="19"/>
      <c r="I601" s="190"/>
      <c r="J601" s="190"/>
      <c r="K601" s="190"/>
      <c r="L601" s="280"/>
      <c r="M601" s="280"/>
      <c r="N601" s="280"/>
    </row>
    <row r="602" spans="1:20" x14ac:dyDescent="0.25">
      <c r="A602" s="196"/>
      <c r="B602" s="196"/>
      <c r="C602" s="196"/>
      <c r="D602" s="196"/>
      <c r="E602" s="280" t="s">
        <v>118</v>
      </c>
      <c r="F602" s="280"/>
      <c r="G602" s="434"/>
      <c r="H602" s="198">
        <v>86</v>
      </c>
      <c r="I602" s="190"/>
      <c r="J602" s="190"/>
      <c r="K602" s="190"/>
      <c r="L602" s="280"/>
      <c r="M602" s="280"/>
      <c r="N602" s="280"/>
      <c r="P602" s="1">
        <f>SUM(P579:P598)</f>
        <v>77</v>
      </c>
      <c r="T602" s="1" t="s">
        <v>3658</v>
      </c>
    </row>
    <row r="603" spans="1:20" x14ac:dyDescent="0.25">
      <c r="A603" s="19"/>
      <c r="B603" s="19"/>
      <c r="C603" s="19"/>
      <c r="D603" s="19"/>
      <c r="E603" s="19"/>
      <c r="F603" s="19"/>
      <c r="G603" s="19"/>
      <c r="H603" s="19"/>
      <c r="I603" s="190"/>
      <c r="J603" s="190"/>
      <c r="K603" s="190"/>
      <c r="L603" s="19"/>
      <c r="M603" s="19"/>
      <c r="N603" s="19"/>
    </row>
    <row r="604" spans="1:20" x14ac:dyDescent="0.25">
      <c r="A604" s="280" t="s">
        <v>2883</v>
      </c>
      <c r="B604" s="280"/>
      <c r="C604" s="19"/>
      <c r="D604" s="326" t="s">
        <v>27</v>
      </c>
      <c r="E604" s="326"/>
      <c r="F604" s="19"/>
      <c r="G604" s="280" t="s">
        <v>1127</v>
      </c>
      <c r="H604" s="280"/>
      <c r="I604" s="280"/>
      <c r="J604" s="280"/>
      <c r="K604" s="190"/>
      <c r="L604" s="280" t="s">
        <v>69</v>
      </c>
      <c r="M604" s="280"/>
      <c r="N604" s="280"/>
    </row>
    <row r="605" spans="1:20" x14ac:dyDescent="0.25">
      <c r="A605" s="19"/>
      <c r="B605" s="19"/>
      <c r="C605" s="19"/>
      <c r="D605" s="19"/>
      <c r="E605" s="19"/>
      <c r="F605" s="19"/>
      <c r="G605" s="19"/>
      <c r="H605" s="19"/>
      <c r="I605" s="190"/>
      <c r="J605" s="190"/>
      <c r="K605" s="190"/>
      <c r="L605" s="280"/>
      <c r="M605" s="280"/>
      <c r="N605" s="280"/>
    </row>
    <row r="606" spans="1:20" x14ac:dyDescent="0.25">
      <c r="A606" s="143"/>
      <c r="B606" s="143"/>
      <c r="C606" s="19"/>
      <c r="D606" s="143"/>
      <c r="E606" s="143"/>
      <c r="F606" s="19"/>
      <c r="G606" s="300"/>
      <c r="H606" s="300"/>
      <c r="I606" s="300"/>
      <c r="J606" s="300"/>
      <c r="K606" s="190"/>
      <c r="L606" s="300"/>
      <c r="M606" s="300"/>
      <c r="N606" s="300"/>
    </row>
    <row r="607" spans="1:20" x14ac:dyDescent="0.25">
      <c r="A607" s="354" t="s">
        <v>3451</v>
      </c>
      <c r="B607" s="354"/>
      <c r="C607" s="34"/>
      <c r="D607" s="435"/>
      <c r="E607" s="435"/>
      <c r="F607" s="34"/>
      <c r="G607" s="297" t="s">
        <v>3453</v>
      </c>
      <c r="H607" s="297"/>
      <c r="I607" s="297"/>
      <c r="J607" s="297"/>
      <c r="K607" s="190"/>
      <c r="L607" s="283" t="s">
        <v>3584</v>
      </c>
      <c r="M607" s="283"/>
      <c r="N607" s="283"/>
    </row>
    <row r="608" spans="1:20" x14ac:dyDescent="0.25">
      <c r="A608" s="1" t="s">
        <v>3455</v>
      </c>
    </row>
    <row r="626" spans="1:16" ht="15.75" x14ac:dyDescent="0.25">
      <c r="A626" s="293" t="s">
        <v>688</v>
      </c>
      <c r="B626" s="293"/>
      <c r="C626" s="293"/>
      <c r="D626" s="293"/>
      <c r="E626" s="293"/>
      <c r="F626" s="293"/>
      <c r="G626" s="293"/>
      <c r="H626" s="293"/>
      <c r="I626" s="293"/>
      <c r="J626" s="293"/>
      <c r="K626" s="293"/>
      <c r="L626" s="293"/>
      <c r="M626" s="293"/>
      <c r="N626" s="293"/>
    </row>
    <row r="627" spans="1:16" ht="15.75" x14ac:dyDescent="0.25">
      <c r="A627" s="293" t="s">
        <v>3316</v>
      </c>
      <c r="B627" s="293"/>
      <c r="C627" s="293"/>
      <c r="D627" s="293"/>
      <c r="E627" s="293"/>
      <c r="F627" s="293"/>
      <c r="G627" s="293"/>
      <c r="H627" s="293"/>
      <c r="I627" s="293"/>
      <c r="J627" s="293"/>
      <c r="K627" s="293"/>
      <c r="L627" s="293"/>
      <c r="M627" s="293"/>
      <c r="N627" s="293"/>
    </row>
    <row r="628" spans="1:16" x14ac:dyDescent="0.25">
      <c r="A628" s="294" t="s">
        <v>3468</v>
      </c>
      <c r="B628" s="294"/>
      <c r="C628" s="294"/>
      <c r="D628" s="294"/>
      <c r="E628" s="294"/>
      <c r="F628" s="294"/>
      <c r="G628" s="294"/>
      <c r="H628" s="294"/>
      <c r="I628" s="294"/>
      <c r="J628" s="294"/>
      <c r="K628" s="294"/>
      <c r="L628" s="294"/>
      <c r="M628" s="294"/>
      <c r="N628" s="294"/>
    </row>
    <row r="629" spans="1:16" x14ac:dyDescent="0.25">
      <c r="A629" s="29"/>
      <c r="B629" s="294" t="s">
        <v>0</v>
      </c>
      <c r="C629" s="294"/>
      <c r="D629" s="300" t="s">
        <v>3454</v>
      </c>
      <c r="E629" s="300"/>
      <c r="F629" s="300"/>
      <c r="G629" s="29"/>
      <c r="H629" s="29"/>
      <c r="I629" s="29"/>
      <c r="J629" s="29"/>
      <c r="K629" s="29"/>
    </row>
    <row r="631" spans="1:16" x14ac:dyDescent="0.25">
      <c r="A631" s="131" t="s">
        <v>66</v>
      </c>
      <c r="B631" s="296" t="s">
        <v>1</v>
      </c>
      <c r="C631" s="297"/>
      <c r="D631" s="297"/>
      <c r="E631" s="298"/>
      <c r="F631" s="131" t="s">
        <v>2</v>
      </c>
      <c r="G631" s="296" t="s">
        <v>3</v>
      </c>
      <c r="H631" s="298"/>
      <c r="I631" s="278" t="s">
        <v>4</v>
      </c>
      <c r="J631" s="278"/>
      <c r="K631" s="278"/>
      <c r="L631" s="296" t="s">
        <v>5</v>
      </c>
      <c r="M631" s="297"/>
      <c r="N631" s="298"/>
    </row>
    <row r="632" spans="1:16" x14ac:dyDescent="0.25">
      <c r="A632" s="132" t="s">
        <v>67</v>
      </c>
      <c r="B632" s="299"/>
      <c r="C632" s="300"/>
      <c r="D632" s="300"/>
      <c r="E632" s="301"/>
      <c r="F632" s="259"/>
      <c r="G632" s="299"/>
      <c r="H632" s="301"/>
      <c r="I632" s="198" t="s">
        <v>6</v>
      </c>
      <c r="J632" s="198" t="s">
        <v>7</v>
      </c>
      <c r="K632" s="198" t="s">
        <v>8</v>
      </c>
      <c r="L632" s="299"/>
      <c r="M632" s="300"/>
      <c r="N632" s="301"/>
    </row>
    <row r="633" spans="1:16" x14ac:dyDescent="0.25">
      <c r="A633" s="121" t="s">
        <v>3437</v>
      </c>
      <c r="B633" s="336" t="s">
        <v>3438</v>
      </c>
      <c r="C633" s="337"/>
      <c r="D633" s="337"/>
      <c r="E633" s="338"/>
      <c r="F633" s="202" t="s">
        <v>3456</v>
      </c>
      <c r="G633" s="333" t="s">
        <v>3439</v>
      </c>
      <c r="H633" s="334"/>
      <c r="I633" s="202" t="s">
        <v>9</v>
      </c>
      <c r="J633" s="193"/>
      <c r="K633" s="193"/>
      <c r="L633" s="290" t="s">
        <v>3475</v>
      </c>
      <c r="M633" s="291"/>
      <c r="N633" s="292"/>
      <c r="P633" s="1">
        <v>3</v>
      </c>
    </row>
    <row r="634" spans="1:16" x14ac:dyDescent="0.25">
      <c r="A634" s="121" t="s">
        <v>3440</v>
      </c>
      <c r="B634" s="336" t="s">
        <v>3438</v>
      </c>
      <c r="C634" s="337"/>
      <c r="D634" s="337"/>
      <c r="E634" s="338"/>
      <c r="F634" s="202" t="s">
        <v>3457</v>
      </c>
      <c r="G634" s="339" t="s">
        <v>3441</v>
      </c>
      <c r="H634" s="340"/>
      <c r="I634" s="202" t="s">
        <v>9</v>
      </c>
      <c r="J634" s="193"/>
      <c r="K634" s="193"/>
      <c r="L634" s="290" t="s">
        <v>3475</v>
      </c>
      <c r="M634" s="291"/>
      <c r="N634" s="292"/>
      <c r="P634" s="1">
        <v>3</v>
      </c>
    </row>
    <row r="635" spans="1:16" x14ac:dyDescent="0.25">
      <c r="A635" s="121" t="s">
        <v>3442</v>
      </c>
      <c r="B635" s="336" t="s">
        <v>3438</v>
      </c>
      <c r="C635" s="337"/>
      <c r="D635" s="337"/>
      <c r="E635" s="338"/>
      <c r="F635" s="202" t="s">
        <v>3457</v>
      </c>
      <c r="G635" s="333" t="s">
        <v>3443</v>
      </c>
      <c r="H635" s="334"/>
      <c r="I635" s="202" t="s">
        <v>9</v>
      </c>
      <c r="J635" s="193"/>
      <c r="K635" s="193"/>
      <c r="L635" s="290" t="s">
        <v>3475</v>
      </c>
      <c r="M635" s="291"/>
      <c r="N635" s="292"/>
      <c r="P635" s="1">
        <v>3</v>
      </c>
    </row>
    <row r="636" spans="1:16" x14ac:dyDescent="0.25">
      <c r="A636" s="121" t="s">
        <v>3444</v>
      </c>
      <c r="B636" s="336" t="s">
        <v>3438</v>
      </c>
      <c r="C636" s="337"/>
      <c r="D636" s="337"/>
      <c r="E636" s="338"/>
      <c r="F636" s="202" t="s">
        <v>3457</v>
      </c>
      <c r="G636" s="333" t="s">
        <v>3445</v>
      </c>
      <c r="H636" s="334"/>
      <c r="I636" s="202" t="s">
        <v>9</v>
      </c>
      <c r="J636" s="193"/>
      <c r="K636" s="193"/>
      <c r="L636" s="290" t="s">
        <v>3475</v>
      </c>
      <c r="M636" s="291"/>
      <c r="N636" s="292"/>
      <c r="P636" s="1">
        <v>3</v>
      </c>
    </row>
    <row r="637" spans="1:16" x14ac:dyDescent="0.25">
      <c r="A637" s="121" t="s">
        <v>3446</v>
      </c>
      <c r="B637" s="308" t="s">
        <v>3438</v>
      </c>
      <c r="C637" s="309"/>
      <c r="D637" s="309"/>
      <c r="E637" s="310"/>
      <c r="F637" s="202" t="s">
        <v>3457</v>
      </c>
      <c r="G637" s="333" t="s">
        <v>3447</v>
      </c>
      <c r="H637" s="334"/>
      <c r="I637" s="202" t="s">
        <v>9</v>
      </c>
      <c r="J637" s="193"/>
      <c r="K637" s="193"/>
      <c r="L637" s="290" t="s">
        <v>3475</v>
      </c>
      <c r="M637" s="291"/>
      <c r="N637" s="292"/>
      <c r="P637" s="1">
        <v>3</v>
      </c>
    </row>
    <row r="638" spans="1:16" x14ac:dyDescent="0.25">
      <c r="A638" s="121" t="s">
        <v>3448</v>
      </c>
      <c r="B638" s="308" t="s">
        <v>3449</v>
      </c>
      <c r="C638" s="309"/>
      <c r="D638" s="309"/>
      <c r="E638" s="310"/>
      <c r="F638" s="202" t="s">
        <v>3457</v>
      </c>
      <c r="G638" s="333" t="s">
        <v>3450</v>
      </c>
      <c r="H638" s="334"/>
      <c r="I638" s="202" t="s">
        <v>9</v>
      </c>
      <c r="J638" s="193"/>
      <c r="K638" s="193"/>
      <c r="L638" s="290" t="s">
        <v>3475</v>
      </c>
      <c r="M638" s="291"/>
      <c r="N638" s="292"/>
      <c r="P638" s="1">
        <v>4</v>
      </c>
    </row>
    <row r="639" spans="1:16" x14ac:dyDescent="0.25">
      <c r="A639" s="121"/>
      <c r="B639" s="308"/>
      <c r="C639" s="309"/>
      <c r="D639" s="309"/>
      <c r="E639" s="310"/>
      <c r="F639" s="202"/>
      <c r="G639" s="333"/>
      <c r="H639" s="334"/>
      <c r="I639" s="202"/>
      <c r="J639" s="193"/>
      <c r="K639" s="193"/>
      <c r="L639" s="290"/>
      <c r="M639" s="291"/>
      <c r="N639" s="292"/>
    </row>
    <row r="640" spans="1:16" x14ac:dyDescent="0.25">
      <c r="A640" s="121"/>
      <c r="B640" s="308"/>
      <c r="C640" s="309"/>
      <c r="D640" s="309"/>
      <c r="E640" s="310"/>
      <c r="F640" s="202"/>
      <c r="G640" s="333"/>
      <c r="H640" s="334"/>
      <c r="I640" s="202"/>
      <c r="J640" s="193"/>
      <c r="K640" s="193"/>
      <c r="L640" s="290"/>
      <c r="M640" s="291"/>
      <c r="N640" s="292"/>
    </row>
    <row r="641" spans="1:16" x14ac:dyDescent="0.25">
      <c r="A641" s="243"/>
      <c r="B641" s="284"/>
      <c r="C641" s="285"/>
      <c r="D641" s="285"/>
      <c r="E641" s="286"/>
      <c r="F641" s="193"/>
      <c r="G641" s="290"/>
      <c r="H641" s="292"/>
      <c r="I641" s="193"/>
      <c r="J641" s="193"/>
      <c r="K641" s="193"/>
      <c r="L641" s="290"/>
      <c r="M641" s="291"/>
      <c r="N641" s="292"/>
    </row>
    <row r="642" spans="1:16" x14ac:dyDescent="0.25">
      <c r="A642" s="243"/>
      <c r="B642" s="284"/>
      <c r="C642" s="285"/>
      <c r="D642" s="285"/>
      <c r="E642" s="286"/>
      <c r="F642" s="193"/>
      <c r="G642" s="290"/>
      <c r="H642" s="292"/>
      <c r="I642" s="193"/>
      <c r="J642" s="193"/>
      <c r="K642" s="193"/>
      <c r="L642" s="290"/>
      <c r="M642" s="291"/>
      <c r="N642" s="292"/>
    </row>
    <row r="643" spans="1:16" x14ac:dyDescent="0.25">
      <c r="A643" s="243"/>
      <c r="B643" s="284"/>
      <c r="C643" s="285"/>
      <c r="D643" s="285"/>
      <c r="E643" s="286"/>
      <c r="F643" s="193"/>
      <c r="G643" s="290"/>
      <c r="H643" s="292"/>
      <c r="I643" s="193"/>
      <c r="J643" s="193"/>
      <c r="K643" s="193"/>
      <c r="L643" s="290"/>
      <c r="M643" s="291"/>
      <c r="N643" s="292"/>
    </row>
    <row r="644" spans="1:16" x14ac:dyDescent="0.25">
      <c r="A644" s="140"/>
      <c r="B644" s="284"/>
      <c r="C644" s="285"/>
      <c r="D644" s="285"/>
      <c r="E644" s="286"/>
      <c r="F644" s="193"/>
      <c r="G644" s="290"/>
      <c r="H644" s="292"/>
      <c r="I644" s="193"/>
      <c r="J644" s="193"/>
      <c r="K644" s="193"/>
      <c r="L644" s="290"/>
      <c r="M644" s="291"/>
      <c r="N644" s="292"/>
    </row>
    <row r="645" spans="1:16" x14ac:dyDescent="0.25">
      <c r="A645" s="243"/>
      <c r="B645" s="336"/>
      <c r="C645" s="337"/>
      <c r="D645" s="337"/>
      <c r="E645" s="338"/>
      <c r="F645" s="193"/>
      <c r="G645" s="290"/>
      <c r="H645" s="292"/>
      <c r="I645" s="193"/>
      <c r="J645" s="193"/>
      <c r="K645" s="193"/>
      <c r="L645" s="290"/>
      <c r="M645" s="291"/>
      <c r="N645" s="292"/>
    </row>
    <row r="646" spans="1:16" x14ac:dyDescent="0.25">
      <c r="A646" s="243"/>
      <c r="B646" s="336"/>
      <c r="C646" s="337"/>
      <c r="D646" s="337"/>
      <c r="E646" s="338"/>
      <c r="F646" s="193"/>
      <c r="G646" s="290"/>
      <c r="H646" s="292"/>
      <c r="I646" s="193"/>
      <c r="J646" s="193"/>
      <c r="K646" s="193"/>
      <c r="L646" s="290"/>
      <c r="M646" s="291"/>
      <c r="N646" s="292"/>
    </row>
    <row r="647" spans="1:16" x14ac:dyDescent="0.25">
      <c r="A647" s="243"/>
      <c r="B647" s="284"/>
      <c r="C647" s="285"/>
      <c r="D647" s="285"/>
      <c r="E647" s="286"/>
      <c r="F647" s="193"/>
      <c r="G647" s="290"/>
      <c r="H647" s="292"/>
      <c r="I647" s="193"/>
      <c r="J647" s="193"/>
      <c r="K647" s="193"/>
      <c r="L647" s="290"/>
      <c r="M647" s="291"/>
      <c r="N647" s="292"/>
    </row>
    <row r="648" spans="1:16" x14ac:dyDescent="0.25">
      <c r="A648" s="243"/>
      <c r="B648" s="284"/>
      <c r="C648" s="285"/>
      <c r="D648" s="285"/>
      <c r="E648" s="286"/>
      <c r="F648" s="193"/>
      <c r="G648" s="290"/>
      <c r="H648" s="292"/>
      <c r="I648" s="193"/>
      <c r="J648" s="193"/>
      <c r="K648" s="193"/>
      <c r="L648" s="290"/>
      <c r="M648" s="291"/>
      <c r="N648" s="292"/>
    </row>
    <row r="649" spans="1:16" x14ac:dyDescent="0.25">
      <c r="A649" s="243"/>
      <c r="B649" s="284"/>
      <c r="C649" s="285"/>
      <c r="D649" s="285"/>
      <c r="E649" s="286"/>
      <c r="F649" s="193"/>
      <c r="G649" s="290"/>
      <c r="H649" s="292"/>
      <c r="I649" s="193"/>
      <c r="J649" s="193"/>
      <c r="K649" s="193"/>
      <c r="L649" s="290"/>
      <c r="M649" s="291"/>
      <c r="N649" s="292"/>
    </row>
    <row r="650" spans="1:16" x14ac:dyDescent="0.25">
      <c r="A650" s="140"/>
      <c r="B650" s="284"/>
      <c r="C650" s="285"/>
      <c r="D650" s="285"/>
      <c r="E650" s="286"/>
      <c r="F650" s="193"/>
      <c r="G650" s="290"/>
      <c r="H650" s="292"/>
      <c r="I650" s="193"/>
      <c r="J650" s="193"/>
      <c r="K650" s="193"/>
      <c r="L650" s="290"/>
      <c r="M650" s="291"/>
      <c r="N650" s="292"/>
    </row>
    <row r="651" spans="1:16" x14ac:dyDescent="0.25">
      <c r="A651" s="243"/>
      <c r="B651" s="336"/>
      <c r="C651" s="337"/>
      <c r="D651" s="337"/>
      <c r="E651" s="338"/>
      <c r="F651" s="193"/>
      <c r="G651" s="290"/>
      <c r="H651" s="292"/>
      <c r="I651" s="193"/>
      <c r="J651" s="193"/>
      <c r="K651" s="193"/>
      <c r="L651" s="290"/>
      <c r="M651" s="291"/>
      <c r="N651" s="292"/>
    </row>
    <row r="652" spans="1:16" x14ac:dyDescent="0.25">
      <c r="A652" s="243"/>
      <c r="B652" s="336"/>
      <c r="C652" s="337"/>
      <c r="D652" s="337"/>
      <c r="E652" s="338"/>
      <c r="F652" s="193"/>
      <c r="G652" s="290"/>
      <c r="H652" s="292"/>
      <c r="I652" s="193"/>
      <c r="J652" s="193"/>
      <c r="K652" s="193"/>
      <c r="L652" s="290"/>
      <c r="M652" s="291"/>
      <c r="N652" s="292"/>
    </row>
    <row r="653" spans="1:16" x14ac:dyDescent="0.25">
      <c r="A653" s="304" t="s">
        <v>64</v>
      </c>
      <c r="B653" s="304"/>
      <c r="C653" s="304"/>
      <c r="D653" s="304"/>
      <c r="E653" s="133"/>
      <c r="F653" s="190"/>
      <c r="G653" s="358"/>
      <c r="H653" s="358"/>
      <c r="I653" s="190"/>
      <c r="J653" s="190"/>
      <c r="K653" s="190"/>
      <c r="L653" s="280"/>
      <c r="M653" s="280"/>
      <c r="N653" s="280"/>
    </row>
    <row r="654" spans="1:16" x14ac:dyDescent="0.25">
      <c r="A654" s="281" t="s">
        <v>631</v>
      </c>
      <c r="B654" s="281"/>
      <c r="C654" s="281"/>
      <c r="D654" s="281"/>
      <c r="E654" s="281"/>
      <c r="F654" s="281"/>
      <c r="G654" s="281"/>
      <c r="H654" s="281"/>
      <c r="I654" s="281"/>
      <c r="J654" s="281"/>
      <c r="K654" s="281"/>
      <c r="L654" s="281"/>
      <c r="M654" s="281"/>
      <c r="N654" s="281"/>
    </row>
    <row r="655" spans="1:16" x14ac:dyDescent="0.25">
      <c r="A655" s="280"/>
      <c r="B655" s="280"/>
      <c r="C655" s="280"/>
      <c r="D655" s="19"/>
      <c r="E655" s="19"/>
      <c r="F655" s="280"/>
      <c r="G655" s="280"/>
      <c r="H655" s="19"/>
      <c r="I655" s="190"/>
      <c r="J655" s="190"/>
      <c r="K655" s="190"/>
      <c r="L655" s="280"/>
      <c r="M655" s="280"/>
      <c r="N655" s="280"/>
    </row>
    <row r="656" spans="1:16" x14ac:dyDescent="0.25">
      <c r="A656" s="196"/>
      <c r="B656" s="196"/>
      <c r="C656" s="196"/>
      <c r="D656" s="196"/>
      <c r="E656" s="280" t="s">
        <v>118</v>
      </c>
      <c r="F656" s="280"/>
      <c r="G656" s="434"/>
      <c r="H656" s="198">
        <v>25</v>
      </c>
      <c r="I656" s="190"/>
      <c r="J656" s="190"/>
      <c r="K656" s="190"/>
      <c r="L656" s="280">
        <v>25</v>
      </c>
      <c r="M656" s="280"/>
      <c r="N656" s="280"/>
      <c r="P656" s="1">
        <f>SUM(P633:P655)</f>
        <v>19</v>
      </c>
    </row>
    <row r="657" spans="1:14" x14ac:dyDescent="0.25">
      <c r="A657" s="19"/>
      <c r="B657" s="19"/>
      <c r="C657" s="19"/>
      <c r="D657" s="19"/>
      <c r="E657" s="19"/>
      <c r="F657" s="19"/>
      <c r="G657" s="19"/>
      <c r="H657" s="19"/>
      <c r="I657" s="190"/>
      <c r="J657" s="190"/>
      <c r="K657" s="190"/>
      <c r="L657" s="19"/>
      <c r="M657" s="19"/>
      <c r="N657" s="19"/>
    </row>
    <row r="658" spans="1:14" x14ac:dyDescent="0.25">
      <c r="A658" s="280" t="s">
        <v>2883</v>
      </c>
      <c r="B658" s="280"/>
      <c r="C658" s="19"/>
      <c r="D658" s="326"/>
      <c r="E658" s="326"/>
      <c r="F658" s="19"/>
      <c r="G658" s="280" t="s">
        <v>3452</v>
      </c>
      <c r="H658" s="280"/>
      <c r="I658" s="280"/>
      <c r="J658" s="280"/>
      <c r="K658" s="190"/>
      <c r="L658" s="280" t="s">
        <v>69</v>
      </c>
      <c r="M658" s="280"/>
      <c r="N658" s="280"/>
    </row>
    <row r="659" spans="1:14" x14ac:dyDescent="0.25">
      <c r="A659" s="19"/>
      <c r="B659" s="19"/>
      <c r="C659" s="19"/>
      <c r="D659" s="19"/>
      <c r="E659" s="19"/>
      <c r="F659" s="19"/>
      <c r="G659" s="19"/>
      <c r="H659" s="19"/>
      <c r="I659" s="190"/>
      <c r="J659" s="190"/>
      <c r="K659" s="190"/>
      <c r="L659" s="280"/>
      <c r="M659" s="280"/>
      <c r="N659" s="280"/>
    </row>
    <row r="660" spans="1:14" x14ac:dyDescent="0.25">
      <c r="A660" s="143"/>
      <c r="B660" s="143"/>
      <c r="C660" s="19"/>
      <c r="D660" s="143"/>
      <c r="E660" s="143"/>
      <c r="F660" s="19"/>
      <c r="G660" s="300"/>
      <c r="H660" s="300"/>
      <c r="I660" s="300"/>
      <c r="J660" s="300"/>
      <c r="K660" s="190"/>
      <c r="L660" s="300"/>
      <c r="M660" s="300"/>
      <c r="N660" s="300"/>
    </row>
    <row r="661" spans="1:14" x14ac:dyDescent="0.25">
      <c r="A661" s="354" t="s">
        <v>3451</v>
      </c>
      <c r="B661" s="354"/>
      <c r="C661" s="34"/>
      <c r="D661" s="435"/>
      <c r="E661" s="435"/>
      <c r="F661" s="34"/>
      <c r="G661" s="297" t="s">
        <v>3453</v>
      </c>
      <c r="H661" s="297"/>
      <c r="I661" s="297"/>
      <c r="J661" s="297"/>
      <c r="K661" s="190"/>
      <c r="L661" s="283" t="s">
        <v>3584</v>
      </c>
      <c r="M661" s="283"/>
      <c r="N661" s="283"/>
    </row>
    <row r="662" spans="1:14" x14ac:dyDescent="0.25">
      <c r="A662" s="1" t="s">
        <v>3455</v>
      </c>
    </row>
    <row r="678" spans="1:16" ht="15.75" x14ac:dyDescent="0.25">
      <c r="A678" s="293" t="s">
        <v>688</v>
      </c>
      <c r="B678" s="293"/>
      <c r="C678" s="293"/>
      <c r="D678" s="293"/>
      <c r="E678" s="293"/>
      <c r="F678" s="293"/>
      <c r="G678" s="293"/>
      <c r="H678" s="293"/>
      <c r="I678" s="293"/>
      <c r="J678" s="293"/>
      <c r="K678" s="293"/>
      <c r="L678" s="293"/>
      <c r="M678" s="293"/>
      <c r="N678" s="293"/>
    </row>
    <row r="679" spans="1:16" ht="15.75" x14ac:dyDescent="0.25">
      <c r="A679" s="293" t="s">
        <v>3316</v>
      </c>
      <c r="B679" s="293"/>
      <c r="C679" s="293"/>
      <c r="D679" s="293"/>
      <c r="E679" s="293"/>
      <c r="F679" s="293"/>
      <c r="G679" s="293"/>
      <c r="H679" s="293"/>
      <c r="I679" s="293"/>
      <c r="J679" s="293"/>
      <c r="K679" s="293"/>
      <c r="L679" s="293"/>
      <c r="M679" s="293"/>
      <c r="N679" s="293"/>
    </row>
    <row r="680" spans="1:16" x14ac:dyDescent="0.25">
      <c r="A680" s="294" t="s">
        <v>3468</v>
      </c>
      <c r="B680" s="294"/>
      <c r="C680" s="294"/>
      <c r="D680" s="294"/>
      <c r="E680" s="294"/>
      <c r="F680" s="294"/>
      <c r="G680" s="294"/>
      <c r="H680" s="294"/>
      <c r="I680" s="294"/>
      <c r="J680" s="294"/>
      <c r="K680" s="294"/>
      <c r="L680" s="294"/>
      <c r="M680" s="294"/>
      <c r="N680" s="294"/>
    </row>
    <row r="681" spans="1:16" x14ac:dyDescent="0.25">
      <c r="A681" s="29"/>
      <c r="B681" s="294" t="s">
        <v>0</v>
      </c>
      <c r="C681" s="294"/>
      <c r="D681" s="300" t="s">
        <v>3454</v>
      </c>
      <c r="E681" s="300"/>
      <c r="F681" s="300"/>
      <c r="G681" s="29"/>
      <c r="H681" s="29"/>
      <c r="I681" s="29"/>
      <c r="J681" s="29"/>
      <c r="K681" s="29"/>
    </row>
    <row r="683" spans="1:16" x14ac:dyDescent="0.25">
      <c r="A683" s="131" t="s">
        <v>66</v>
      </c>
      <c r="B683" s="296" t="s">
        <v>1</v>
      </c>
      <c r="C683" s="297"/>
      <c r="D683" s="297"/>
      <c r="E683" s="298"/>
      <c r="F683" s="131" t="s">
        <v>2</v>
      </c>
      <c r="G683" s="296" t="s">
        <v>3</v>
      </c>
      <c r="H683" s="298"/>
      <c r="I683" s="278" t="s">
        <v>4</v>
      </c>
      <c r="J683" s="278"/>
      <c r="K683" s="278"/>
      <c r="L683" s="296" t="s">
        <v>5</v>
      </c>
      <c r="M683" s="297"/>
      <c r="N683" s="298"/>
    </row>
    <row r="684" spans="1:16" x14ac:dyDescent="0.25">
      <c r="A684" s="132" t="s">
        <v>67</v>
      </c>
      <c r="B684" s="299"/>
      <c r="C684" s="300"/>
      <c r="D684" s="300"/>
      <c r="E684" s="301"/>
      <c r="F684" s="259"/>
      <c r="G684" s="299"/>
      <c r="H684" s="301"/>
      <c r="I684" s="198" t="s">
        <v>6</v>
      </c>
      <c r="J684" s="198" t="s">
        <v>7</v>
      </c>
      <c r="K684" s="198" t="s">
        <v>8</v>
      </c>
      <c r="L684" s="299"/>
      <c r="M684" s="300"/>
      <c r="N684" s="301"/>
    </row>
    <row r="685" spans="1:16" ht="28.5" customHeight="1" x14ac:dyDescent="0.25">
      <c r="A685" s="121" t="s">
        <v>3458</v>
      </c>
      <c r="B685" s="336" t="s">
        <v>3459</v>
      </c>
      <c r="C685" s="337"/>
      <c r="D685" s="337"/>
      <c r="E685" s="338"/>
      <c r="F685" s="202"/>
      <c r="G685" s="333"/>
      <c r="H685" s="334"/>
      <c r="I685" s="202" t="s">
        <v>9</v>
      </c>
      <c r="J685" s="193"/>
      <c r="K685" s="193"/>
      <c r="L685" s="414" t="s">
        <v>3659</v>
      </c>
      <c r="M685" s="616"/>
      <c r="N685" s="415"/>
      <c r="P685" s="1">
        <v>9</v>
      </c>
    </row>
    <row r="686" spans="1:16" ht="30.75" customHeight="1" x14ac:dyDescent="0.25">
      <c r="A686" s="121">
        <v>5050</v>
      </c>
      <c r="B686" s="336" t="s">
        <v>3460</v>
      </c>
      <c r="C686" s="337"/>
      <c r="D686" s="337"/>
      <c r="E686" s="338"/>
      <c r="F686" s="202" t="s">
        <v>1826</v>
      </c>
      <c r="G686" s="339" t="s">
        <v>3461</v>
      </c>
      <c r="H686" s="340"/>
      <c r="I686" s="202" t="s">
        <v>9</v>
      </c>
      <c r="J686" s="193"/>
      <c r="K686" s="193"/>
      <c r="L686" s="414" t="s">
        <v>3659</v>
      </c>
      <c r="M686" s="616"/>
      <c r="N686" s="415"/>
    </row>
    <row r="687" spans="1:16" ht="30" customHeight="1" x14ac:dyDescent="0.25">
      <c r="A687" s="121"/>
      <c r="B687" s="336" t="s">
        <v>3460</v>
      </c>
      <c r="C687" s="337"/>
      <c r="D687" s="337"/>
      <c r="E687" s="338"/>
      <c r="F687" s="202"/>
      <c r="G687" s="333"/>
      <c r="H687" s="334"/>
      <c r="I687" s="202" t="s">
        <v>9</v>
      </c>
      <c r="J687" s="193"/>
      <c r="K687" s="193"/>
      <c r="L687" s="414" t="s">
        <v>3659</v>
      </c>
      <c r="M687" s="616"/>
      <c r="N687" s="415"/>
    </row>
    <row r="688" spans="1:16" ht="28.5" customHeight="1" x14ac:dyDescent="0.25">
      <c r="A688" s="121"/>
      <c r="B688" s="336" t="s">
        <v>3462</v>
      </c>
      <c r="C688" s="337"/>
      <c r="D688" s="337"/>
      <c r="E688" s="338"/>
      <c r="F688" s="202"/>
      <c r="G688" s="333"/>
      <c r="H688" s="334"/>
      <c r="I688" s="202" t="s">
        <v>9</v>
      </c>
      <c r="J688" s="193"/>
      <c r="K688" s="193"/>
      <c r="L688" s="414" t="s">
        <v>3659</v>
      </c>
      <c r="M688" s="616"/>
      <c r="N688" s="415"/>
    </row>
    <row r="689" spans="1:21" ht="30.75" customHeight="1" x14ac:dyDescent="0.25">
      <c r="A689" s="121" t="s">
        <v>3463</v>
      </c>
      <c r="B689" s="308" t="s">
        <v>3464</v>
      </c>
      <c r="C689" s="309"/>
      <c r="D689" s="309"/>
      <c r="E689" s="310"/>
      <c r="F689" s="202"/>
      <c r="G689" s="333"/>
      <c r="H689" s="334"/>
      <c r="I689" s="202" t="s">
        <v>9</v>
      </c>
      <c r="J689" s="193"/>
      <c r="K689" s="193"/>
      <c r="L689" s="414" t="s">
        <v>3660</v>
      </c>
      <c r="M689" s="616"/>
      <c r="N689" s="415"/>
      <c r="P689" s="1">
        <v>19</v>
      </c>
    </row>
    <row r="690" spans="1:21" ht="30" customHeight="1" x14ac:dyDescent="0.25">
      <c r="A690" s="121" t="s">
        <v>3465</v>
      </c>
      <c r="B690" s="308" t="s">
        <v>3466</v>
      </c>
      <c r="C690" s="309"/>
      <c r="D690" s="309"/>
      <c r="E690" s="310"/>
      <c r="F690" s="202"/>
      <c r="G690" s="333"/>
      <c r="H690" s="334"/>
      <c r="I690" s="202" t="s">
        <v>9</v>
      </c>
      <c r="J690" s="193"/>
      <c r="K690" s="193"/>
      <c r="L690" s="414" t="s">
        <v>3660</v>
      </c>
      <c r="M690" s="616"/>
      <c r="N690" s="415"/>
      <c r="P690" s="1">
        <v>1</v>
      </c>
    </row>
    <row r="691" spans="1:21" x14ac:dyDescent="0.25">
      <c r="A691" s="121"/>
      <c r="B691" s="308" t="s">
        <v>3549</v>
      </c>
      <c r="C691" s="309"/>
      <c r="D691" s="309"/>
      <c r="E691" s="310"/>
      <c r="F691" s="202"/>
      <c r="G691" s="333"/>
      <c r="H691" s="334"/>
      <c r="I691" s="202"/>
      <c r="J691" s="193"/>
      <c r="K691" s="193"/>
      <c r="L691" s="290" t="s">
        <v>3550</v>
      </c>
      <c r="M691" s="291"/>
      <c r="N691" s="292"/>
    </row>
    <row r="692" spans="1:21" x14ac:dyDescent="0.25">
      <c r="A692" s="121"/>
      <c r="B692" s="308"/>
      <c r="C692" s="309"/>
      <c r="D692" s="309"/>
      <c r="E692" s="310"/>
      <c r="F692" s="202"/>
      <c r="G692" s="333"/>
      <c r="H692" s="334"/>
      <c r="I692" s="202"/>
      <c r="J692" s="193"/>
      <c r="K692" s="193"/>
      <c r="L692" s="290"/>
      <c r="M692" s="291"/>
      <c r="N692" s="292"/>
    </row>
    <row r="693" spans="1:21" x14ac:dyDescent="0.25">
      <c r="A693" s="243"/>
      <c r="B693" s="284"/>
      <c r="C693" s="285"/>
      <c r="D693" s="285"/>
      <c r="E693" s="286"/>
      <c r="F693" s="193"/>
      <c r="G693" s="290"/>
      <c r="H693" s="292"/>
      <c r="I693" s="193"/>
      <c r="J693" s="193"/>
      <c r="K693" s="193"/>
      <c r="L693" s="290"/>
      <c r="M693" s="291"/>
      <c r="N693" s="292"/>
    </row>
    <row r="694" spans="1:21" x14ac:dyDescent="0.25">
      <c r="A694" s="243"/>
      <c r="B694" s="284"/>
      <c r="C694" s="285"/>
      <c r="D694" s="285"/>
      <c r="E694" s="286"/>
      <c r="F694" s="193"/>
      <c r="G694" s="290"/>
      <c r="H694" s="292"/>
      <c r="I694" s="193"/>
      <c r="J694" s="193"/>
      <c r="K694" s="193"/>
      <c r="L694" s="290"/>
      <c r="M694" s="291"/>
      <c r="N694" s="292"/>
    </row>
    <row r="695" spans="1:21" x14ac:dyDescent="0.25">
      <c r="A695" s="243"/>
      <c r="B695" s="284"/>
      <c r="C695" s="285"/>
      <c r="D695" s="285"/>
      <c r="E695" s="286"/>
      <c r="F695" s="193"/>
      <c r="G695" s="290"/>
      <c r="H695" s="292"/>
      <c r="I695" s="193"/>
      <c r="J695" s="193"/>
      <c r="K695" s="193"/>
      <c r="L695" s="290"/>
      <c r="M695" s="291"/>
      <c r="N695" s="292"/>
    </row>
    <row r="696" spans="1:21" x14ac:dyDescent="0.25">
      <c r="A696" s="140"/>
      <c r="B696" s="284"/>
      <c r="C696" s="285"/>
      <c r="D696" s="285"/>
      <c r="E696" s="286"/>
      <c r="F696" s="193"/>
      <c r="G696" s="290"/>
      <c r="H696" s="292"/>
      <c r="I696" s="193"/>
      <c r="J696" s="193"/>
      <c r="K696" s="193"/>
      <c r="L696" s="290"/>
      <c r="M696" s="291"/>
      <c r="N696" s="292"/>
    </row>
    <row r="697" spans="1:21" x14ac:dyDescent="0.25">
      <c r="A697" s="243"/>
      <c r="B697" s="336"/>
      <c r="C697" s="337"/>
      <c r="D697" s="337"/>
      <c r="E697" s="338"/>
      <c r="F697" s="193"/>
      <c r="G697" s="290"/>
      <c r="H697" s="292"/>
      <c r="I697" s="193"/>
      <c r="J697" s="193"/>
      <c r="K697" s="193"/>
      <c r="L697" s="290"/>
      <c r="M697" s="291"/>
      <c r="N697" s="292"/>
      <c r="O697" s="190"/>
    </row>
    <row r="698" spans="1:21" x14ac:dyDescent="0.25">
      <c r="A698" s="243"/>
      <c r="B698" s="336"/>
      <c r="C698" s="337"/>
      <c r="D698" s="337"/>
      <c r="E698" s="338"/>
      <c r="F698" s="193"/>
      <c r="G698" s="290"/>
      <c r="H698" s="292"/>
      <c r="I698" s="193"/>
      <c r="J698" s="193"/>
      <c r="K698" s="193"/>
      <c r="L698" s="290"/>
      <c r="M698" s="291"/>
      <c r="N698" s="292"/>
    </row>
    <row r="699" spans="1:21" x14ac:dyDescent="0.25">
      <c r="A699" s="243"/>
      <c r="B699" s="284"/>
      <c r="C699" s="285"/>
      <c r="D699" s="285"/>
      <c r="E699" s="286"/>
      <c r="F699" s="193"/>
      <c r="G699" s="290"/>
      <c r="H699" s="292"/>
      <c r="I699" s="193"/>
      <c r="J699" s="193"/>
      <c r="K699" s="193"/>
      <c r="L699" s="290"/>
      <c r="M699" s="291"/>
      <c r="N699" s="292"/>
    </row>
    <row r="700" spans="1:21" x14ac:dyDescent="0.25">
      <c r="A700" s="243"/>
      <c r="B700" s="284"/>
      <c r="C700" s="285"/>
      <c r="D700" s="285"/>
      <c r="E700" s="286"/>
      <c r="F700" s="193"/>
      <c r="G700" s="290"/>
      <c r="H700" s="292"/>
      <c r="I700" s="193"/>
      <c r="J700" s="193"/>
      <c r="K700" s="193"/>
      <c r="L700" s="290"/>
      <c r="M700" s="291"/>
      <c r="N700" s="292"/>
    </row>
    <row r="701" spans="1:21" x14ac:dyDescent="0.25">
      <c r="A701" s="243"/>
      <c r="B701" s="284"/>
      <c r="C701" s="285"/>
      <c r="D701" s="285"/>
      <c r="E701" s="286"/>
      <c r="F701" s="193"/>
      <c r="G701" s="290"/>
      <c r="H701" s="292"/>
      <c r="I701" s="193"/>
      <c r="J701" s="193"/>
      <c r="K701" s="193"/>
      <c r="L701" s="290"/>
      <c r="M701" s="291"/>
      <c r="N701" s="292"/>
    </row>
    <row r="702" spans="1:21" x14ac:dyDescent="0.25">
      <c r="A702" s="140"/>
      <c r="B702" s="284"/>
      <c r="C702" s="285"/>
      <c r="D702" s="285"/>
      <c r="E702" s="286"/>
      <c r="F702" s="193"/>
      <c r="G702" s="290"/>
      <c r="H702" s="292"/>
      <c r="I702" s="193"/>
      <c r="J702" s="193"/>
      <c r="K702" s="193"/>
      <c r="L702" s="290"/>
      <c r="M702" s="291"/>
      <c r="N702" s="292"/>
      <c r="U702" s="1">
        <f>3479+25+44</f>
        <v>3548</v>
      </c>
    </row>
    <row r="703" spans="1:21" x14ac:dyDescent="0.25">
      <c r="A703" s="243"/>
      <c r="B703" s="336"/>
      <c r="C703" s="337"/>
      <c r="D703" s="337"/>
      <c r="E703" s="338"/>
      <c r="F703" s="193"/>
      <c r="G703" s="290"/>
      <c r="H703" s="292"/>
      <c r="I703" s="193"/>
      <c r="J703" s="193"/>
      <c r="K703" s="193"/>
      <c r="L703" s="290"/>
      <c r="M703" s="291"/>
      <c r="N703" s="292"/>
    </row>
    <row r="704" spans="1:21" x14ac:dyDescent="0.25">
      <c r="A704" s="243"/>
      <c r="B704" s="336"/>
      <c r="C704" s="337"/>
      <c r="D704" s="337"/>
      <c r="E704" s="338"/>
      <c r="F704" s="193"/>
      <c r="G704" s="290"/>
      <c r="H704" s="292"/>
      <c r="I704" s="193"/>
      <c r="J704" s="193"/>
      <c r="K704" s="193"/>
      <c r="L704" s="290"/>
      <c r="M704" s="291"/>
      <c r="N704" s="292"/>
    </row>
    <row r="705" spans="1:17" x14ac:dyDescent="0.25">
      <c r="A705" s="304" t="s">
        <v>64</v>
      </c>
      <c r="B705" s="304"/>
      <c r="C705" s="304"/>
      <c r="D705" s="304"/>
      <c r="E705" s="133"/>
      <c r="F705" s="190"/>
      <c r="G705" s="358"/>
      <c r="H705" s="358"/>
      <c r="I705" s="190"/>
      <c r="J705" s="190"/>
      <c r="K705" s="190"/>
      <c r="L705" s="280"/>
      <c r="M705" s="280"/>
      <c r="N705" s="280"/>
    </row>
    <row r="706" spans="1:17" x14ac:dyDescent="0.25">
      <c r="A706" s="281" t="s">
        <v>631</v>
      </c>
      <c r="B706" s="281"/>
      <c r="C706" s="281"/>
      <c r="D706" s="281"/>
      <c r="E706" s="281"/>
      <c r="F706" s="281"/>
      <c r="G706" s="281"/>
      <c r="H706" s="281"/>
      <c r="I706" s="281"/>
      <c r="J706" s="281"/>
      <c r="K706" s="281"/>
      <c r="L706" s="281"/>
      <c r="M706" s="281"/>
      <c r="N706" s="281"/>
    </row>
    <row r="707" spans="1:17" x14ac:dyDescent="0.25">
      <c r="A707" s="280"/>
      <c r="B707" s="280"/>
      <c r="C707" s="280"/>
      <c r="D707" s="19"/>
      <c r="E707" s="19"/>
      <c r="F707" s="280"/>
      <c r="G707" s="280"/>
      <c r="H707" s="19"/>
      <c r="I707" s="190"/>
      <c r="J707" s="190"/>
      <c r="K707" s="190"/>
      <c r="L707" s="280"/>
      <c r="M707" s="280"/>
      <c r="N707" s="280"/>
    </row>
    <row r="708" spans="1:17" x14ac:dyDescent="0.25">
      <c r="A708" s="196"/>
      <c r="B708" s="196"/>
      <c r="C708" s="196"/>
      <c r="D708" s="196"/>
      <c r="E708" s="280" t="s">
        <v>118</v>
      </c>
      <c r="F708" s="280"/>
      <c r="G708" s="434"/>
      <c r="H708" s="198">
        <v>0</v>
      </c>
      <c r="I708" s="190"/>
      <c r="J708" s="190"/>
      <c r="K708" s="190"/>
      <c r="L708" s="280" t="s">
        <v>3649</v>
      </c>
      <c r="M708" s="280"/>
      <c r="N708" s="280"/>
      <c r="P708" s="1">
        <f>SUM(P683:P704)</f>
        <v>29</v>
      </c>
      <c r="Q708" s="1">
        <f>SUM(P685:P704)</f>
        <v>29</v>
      </c>
    </row>
    <row r="709" spans="1:17" x14ac:dyDescent="0.25">
      <c r="A709" s="19"/>
      <c r="B709" s="19"/>
      <c r="C709" s="19"/>
      <c r="D709" s="19"/>
      <c r="E709" s="19"/>
      <c r="F709" s="19"/>
      <c r="G709" s="19"/>
      <c r="H709" s="19"/>
      <c r="I709" s="190"/>
      <c r="J709" s="190"/>
      <c r="K709" s="190"/>
      <c r="L709" s="19"/>
      <c r="M709" s="19"/>
      <c r="N709" s="19"/>
    </row>
    <row r="710" spans="1:17" x14ac:dyDescent="0.25">
      <c r="A710" s="280" t="s">
        <v>2883</v>
      </c>
      <c r="B710" s="280"/>
      <c r="C710" s="19"/>
      <c r="D710" s="326"/>
      <c r="E710" s="326"/>
      <c r="F710" s="19"/>
      <c r="G710" s="280" t="s">
        <v>3467</v>
      </c>
      <c r="H710" s="280"/>
      <c r="I710" s="280"/>
      <c r="J710" s="280"/>
      <c r="K710" s="190"/>
      <c r="L710" s="280" t="s">
        <v>69</v>
      </c>
      <c r="M710" s="280"/>
      <c r="N710" s="280"/>
    </row>
    <row r="711" spans="1:17" x14ac:dyDescent="0.25">
      <c r="A711" s="19"/>
      <c r="B711" s="19"/>
      <c r="C711" s="19"/>
      <c r="D711" s="19"/>
      <c r="E711" s="19"/>
      <c r="F711" s="19"/>
      <c r="G711" s="19"/>
      <c r="H711" s="19"/>
      <c r="I711" s="190"/>
      <c r="J711" s="190"/>
      <c r="K711" s="190"/>
      <c r="L711" s="280"/>
      <c r="M711" s="280"/>
      <c r="N711" s="280"/>
    </row>
    <row r="712" spans="1:17" x14ac:dyDescent="0.25">
      <c r="A712" s="143"/>
      <c r="B712" s="143"/>
      <c r="C712" s="19"/>
      <c r="D712" s="143"/>
      <c r="E712" s="143"/>
      <c r="F712" s="19"/>
      <c r="G712" s="300"/>
      <c r="H712" s="300"/>
      <c r="I712" s="300"/>
      <c r="J712" s="300"/>
      <c r="K712" s="190"/>
      <c r="L712" s="300"/>
      <c r="M712" s="300"/>
      <c r="N712" s="300"/>
    </row>
    <row r="713" spans="1:17" x14ac:dyDescent="0.25">
      <c r="A713" s="354" t="s">
        <v>3451</v>
      </c>
      <c r="B713" s="354"/>
      <c r="C713" s="34"/>
      <c r="D713" s="435"/>
      <c r="E713" s="435"/>
      <c r="F713" s="34"/>
      <c r="G713" s="297" t="s">
        <v>3453</v>
      </c>
      <c r="H713" s="297"/>
      <c r="I713" s="297"/>
      <c r="J713" s="297"/>
      <c r="K713" s="190"/>
      <c r="L713" s="283" t="s">
        <v>3584</v>
      </c>
      <c r="M713" s="283"/>
      <c r="N713" s="283"/>
    </row>
    <row r="714" spans="1:17" x14ac:dyDescent="0.25">
      <c r="A714" s="1" t="s">
        <v>3455</v>
      </c>
    </row>
    <row r="716" spans="1:17" x14ac:dyDescent="0.25">
      <c r="H716" s="141"/>
    </row>
    <row r="719" spans="1:17" ht="15.75" x14ac:dyDescent="0.25">
      <c r="A719" s="293" t="s">
        <v>688</v>
      </c>
      <c r="B719" s="293"/>
      <c r="C719" s="293"/>
      <c r="D719" s="293"/>
      <c r="E719" s="293"/>
      <c r="F719" s="293"/>
      <c r="G719" s="293"/>
      <c r="H719" s="293"/>
      <c r="I719" s="293"/>
      <c r="J719" s="293"/>
      <c r="K719" s="293"/>
      <c r="L719" s="293"/>
      <c r="M719" s="293"/>
      <c r="N719" s="293"/>
    </row>
    <row r="720" spans="1:17" ht="15.75" x14ac:dyDescent="0.25">
      <c r="A720" s="293" t="s">
        <v>3316</v>
      </c>
      <c r="B720" s="293"/>
      <c r="C720" s="293"/>
      <c r="D720" s="293"/>
      <c r="E720" s="293"/>
      <c r="F720" s="293"/>
      <c r="G720" s="293"/>
      <c r="H720" s="293"/>
      <c r="I720" s="293"/>
      <c r="J720" s="293"/>
      <c r="K720" s="293"/>
      <c r="L720" s="293"/>
      <c r="M720" s="293"/>
      <c r="N720" s="293"/>
    </row>
    <row r="721" spans="1:14" x14ac:dyDescent="0.25">
      <c r="A721" s="294" t="s">
        <v>3553</v>
      </c>
      <c r="B721" s="294"/>
      <c r="C721" s="294"/>
      <c r="D721" s="294"/>
      <c r="E721" s="294"/>
      <c r="F721" s="294"/>
      <c r="G721" s="294"/>
      <c r="H721" s="294"/>
      <c r="I721" s="294"/>
      <c r="J721" s="294"/>
      <c r="K721" s="294"/>
      <c r="L721" s="294"/>
      <c r="M721" s="294"/>
      <c r="N721" s="294"/>
    </row>
    <row r="722" spans="1:14" x14ac:dyDescent="0.25">
      <c r="A722" s="29"/>
      <c r="B722" s="294" t="s">
        <v>0</v>
      </c>
      <c r="C722" s="294"/>
      <c r="D722" s="300" t="s">
        <v>3454</v>
      </c>
      <c r="E722" s="300"/>
      <c r="F722" s="300"/>
      <c r="G722" s="29"/>
      <c r="H722" s="29"/>
      <c r="I722" s="29"/>
      <c r="J722" s="29"/>
      <c r="K722" s="29"/>
    </row>
    <row r="724" spans="1:14" x14ac:dyDescent="0.25">
      <c r="A724" s="131" t="s">
        <v>66</v>
      </c>
      <c r="B724" s="296" t="s">
        <v>1</v>
      </c>
      <c r="C724" s="297"/>
      <c r="D724" s="297"/>
      <c r="E724" s="298"/>
      <c r="F724" s="131" t="s">
        <v>2</v>
      </c>
      <c r="G724" s="296" t="s">
        <v>3</v>
      </c>
      <c r="H724" s="298"/>
      <c r="I724" s="278" t="s">
        <v>4</v>
      </c>
      <c r="J724" s="278"/>
      <c r="K724" s="278"/>
      <c r="L724" s="296" t="s">
        <v>5</v>
      </c>
      <c r="M724" s="297"/>
      <c r="N724" s="298"/>
    </row>
    <row r="725" spans="1:14" x14ac:dyDescent="0.25">
      <c r="A725" s="132" t="s">
        <v>67</v>
      </c>
      <c r="B725" s="299"/>
      <c r="C725" s="300"/>
      <c r="D725" s="300"/>
      <c r="E725" s="301"/>
      <c r="F725" s="259"/>
      <c r="G725" s="299"/>
      <c r="H725" s="301"/>
      <c r="I725" s="198" t="s">
        <v>6</v>
      </c>
      <c r="J725" s="198" t="s">
        <v>7</v>
      </c>
      <c r="K725" s="198" t="s">
        <v>8</v>
      </c>
      <c r="L725" s="299"/>
      <c r="M725" s="300"/>
      <c r="N725" s="301"/>
    </row>
    <row r="726" spans="1:14" x14ac:dyDescent="0.25">
      <c r="A726" s="121">
        <v>5112</v>
      </c>
      <c r="B726" s="336" t="s">
        <v>3554</v>
      </c>
      <c r="C726" s="337"/>
      <c r="D726" s="337"/>
      <c r="E726" s="338"/>
      <c r="F726" s="202" t="s">
        <v>3555</v>
      </c>
      <c r="G726" s="333" t="s">
        <v>3556</v>
      </c>
      <c r="H726" s="334"/>
      <c r="I726" s="202" t="s">
        <v>9</v>
      </c>
      <c r="J726" s="193"/>
      <c r="K726" s="193"/>
      <c r="L726" s="290"/>
      <c r="M726" s="291"/>
      <c r="N726" s="292"/>
    </row>
    <row r="727" spans="1:14" x14ac:dyDescent="0.25">
      <c r="A727" s="121">
        <v>5113</v>
      </c>
      <c r="B727" s="336" t="s">
        <v>3557</v>
      </c>
      <c r="C727" s="337"/>
      <c r="D727" s="337"/>
      <c r="E727" s="338"/>
      <c r="F727" s="202"/>
      <c r="G727" s="339">
        <v>233953004328</v>
      </c>
      <c r="H727" s="340"/>
      <c r="I727" s="202" t="s">
        <v>9</v>
      </c>
      <c r="J727" s="193"/>
      <c r="K727" s="193"/>
      <c r="L727" s="290"/>
      <c r="M727" s="291"/>
      <c r="N727" s="292"/>
    </row>
    <row r="728" spans="1:14" x14ac:dyDescent="0.25">
      <c r="A728" s="121">
        <v>5114</v>
      </c>
      <c r="B728" s="336" t="s">
        <v>3558</v>
      </c>
      <c r="C728" s="337"/>
      <c r="D728" s="337"/>
      <c r="E728" s="338"/>
      <c r="F728" s="202"/>
      <c r="G728" s="333"/>
      <c r="H728" s="334"/>
      <c r="I728" s="202" t="s">
        <v>9</v>
      </c>
      <c r="J728" s="193"/>
      <c r="K728" s="193"/>
      <c r="L728" s="290"/>
      <c r="M728" s="291"/>
      <c r="N728" s="292"/>
    </row>
    <row r="729" spans="1:14" x14ac:dyDescent="0.25">
      <c r="A729" s="121">
        <v>5415</v>
      </c>
      <c r="B729" s="336" t="s">
        <v>3557</v>
      </c>
      <c r="C729" s="337"/>
      <c r="D729" s="337"/>
      <c r="E729" s="338"/>
      <c r="F729" s="202"/>
      <c r="G729" s="333"/>
      <c r="H729" s="334"/>
      <c r="I729" s="202" t="s">
        <v>9</v>
      </c>
      <c r="J729" s="193"/>
      <c r="K729" s="193"/>
      <c r="L729" s="290"/>
      <c r="M729" s="291"/>
      <c r="N729" s="292"/>
    </row>
    <row r="730" spans="1:14" x14ac:dyDescent="0.25">
      <c r="A730" s="121">
        <v>5416</v>
      </c>
      <c r="B730" s="336" t="s">
        <v>3558</v>
      </c>
      <c r="C730" s="337"/>
      <c r="D730" s="337"/>
      <c r="E730" s="338"/>
      <c r="F730" s="202"/>
      <c r="G730" s="333"/>
      <c r="H730" s="334"/>
      <c r="I730" s="202" t="s">
        <v>9</v>
      </c>
      <c r="J730" s="193"/>
      <c r="K730" s="193"/>
      <c r="L730" s="290"/>
      <c r="M730" s="291"/>
      <c r="N730" s="292"/>
    </row>
    <row r="731" spans="1:14" x14ac:dyDescent="0.25">
      <c r="A731" s="121">
        <v>5120</v>
      </c>
      <c r="B731" s="336" t="s">
        <v>3557</v>
      </c>
      <c r="C731" s="337"/>
      <c r="D731" s="337"/>
      <c r="E731" s="338"/>
      <c r="F731" s="202"/>
      <c r="G731" s="333"/>
      <c r="H731" s="334"/>
      <c r="I731" s="202" t="s">
        <v>9</v>
      </c>
      <c r="J731" s="193"/>
      <c r="K731" s="193"/>
      <c r="L731" s="290"/>
      <c r="M731" s="291"/>
      <c r="N731" s="292"/>
    </row>
    <row r="732" spans="1:14" x14ac:dyDescent="0.25">
      <c r="A732" s="121">
        <v>5122</v>
      </c>
      <c r="B732" s="308" t="s">
        <v>3559</v>
      </c>
      <c r="C732" s="309"/>
      <c r="D732" s="309"/>
      <c r="E732" s="310"/>
      <c r="F732" s="202"/>
      <c r="G732" s="333"/>
      <c r="H732" s="334"/>
      <c r="I732" s="202"/>
      <c r="J732" s="193"/>
      <c r="K732" s="193"/>
      <c r="L732" s="290"/>
      <c r="M732" s="291"/>
      <c r="N732" s="292"/>
    </row>
    <row r="733" spans="1:14" x14ac:dyDescent="0.25">
      <c r="A733" s="121">
        <v>5124</v>
      </c>
      <c r="B733" s="308" t="s">
        <v>3560</v>
      </c>
      <c r="C733" s="309"/>
      <c r="D733" s="309"/>
      <c r="E733" s="310"/>
      <c r="F733" s="202" t="s">
        <v>3561</v>
      </c>
      <c r="G733" s="333"/>
      <c r="H733" s="334"/>
      <c r="I733" s="202"/>
      <c r="J733" s="193"/>
      <c r="K733" s="193"/>
      <c r="L733" s="290"/>
      <c r="M733" s="291"/>
      <c r="N733" s="292"/>
    </row>
    <row r="734" spans="1:14" x14ac:dyDescent="0.25">
      <c r="A734" s="243">
        <v>5125</v>
      </c>
      <c r="B734" s="308" t="s">
        <v>3560</v>
      </c>
      <c r="C734" s="309"/>
      <c r="D734" s="309"/>
      <c r="E734" s="310"/>
      <c r="F734" s="202" t="s">
        <v>3561</v>
      </c>
      <c r="G734" s="290"/>
      <c r="H734" s="292"/>
      <c r="I734" s="193"/>
      <c r="J734" s="193"/>
      <c r="K734" s="193"/>
      <c r="L734" s="290"/>
      <c r="M734" s="291"/>
      <c r="N734" s="292"/>
    </row>
    <row r="735" spans="1:14" x14ac:dyDescent="0.25">
      <c r="A735" s="243">
        <v>5126</v>
      </c>
      <c r="B735" s="308" t="s">
        <v>3560</v>
      </c>
      <c r="C735" s="309"/>
      <c r="D735" s="309"/>
      <c r="E735" s="310"/>
      <c r="F735" s="202" t="s">
        <v>3561</v>
      </c>
      <c r="G735" s="290"/>
      <c r="H735" s="292"/>
      <c r="I735" s="193"/>
      <c r="J735" s="193"/>
      <c r="K735" s="193"/>
      <c r="L735" s="290"/>
      <c r="M735" s="291"/>
      <c r="N735" s="292"/>
    </row>
    <row r="736" spans="1:14" x14ac:dyDescent="0.25">
      <c r="A736" s="243">
        <v>5023</v>
      </c>
      <c r="B736" s="284" t="s">
        <v>3562</v>
      </c>
      <c r="C736" s="285"/>
      <c r="D736" s="285"/>
      <c r="E736" s="286"/>
      <c r="F736" s="193" t="s">
        <v>3563</v>
      </c>
      <c r="G736" s="290"/>
      <c r="H736" s="292"/>
      <c r="I736" s="193"/>
      <c r="J736" s="193"/>
      <c r="K736" s="193"/>
      <c r="L736" s="290"/>
      <c r="M736" s="291"/>
      <c r="N736" s="292"/>
    </row>
    <row r="737" spans="1:14" x14ac:dyDescent="0.25">
      <c r="A737" s="140">
        <v>5117</v>
      </c>
      <c r="B737" s="336" t="s">
        <v>3557</v>
      </c>
      <c r="C737" s="337"/>
      <c r="D737" s="337"/>
      <c r="E737" s="338"/>
      <c r="F737" s="193"/>
      <c r="G737" s="452">
        <v>2.3395300000000002E-6</v>
      </c>
      <c r="H737" s="292"/>
      <c r="I737" s="193"/>
      <c r="J737" s="193"/>
      <c r="K737" s="193"/>
      <c r="L737" s="290"/>
      <c r="M737" s="291"/>
      <c r="N737" s="292"/>
    </row>
    <row r="738" spans="1:14" x14ac:dyDescent="0.25">
      <c r="A738" s="243">
        <v>5118</v>
      </c>
      <c r="B738" s="336" t="s">
        <v>3558</v>
      </c>
      <c r="C738" s="337"/>
      <c r="D738" s="337"/>
      <c r="E738" s="338"/>
      <c r="F738" s="193" t="s">
        <v>3564</v>
      </c>
      <c r="G738" s="290" t="s">
        <v>3565</v>
      </c>
      <c r="H738" s="292"/>
      <c r="I738" s="193"/>
      <c r="J738" s="193"/>
      <c r="K738" s="193"/>
      <c r="L738" s="290"/>
      <c r="M738" s="291"/>
      <c r="N738" s="292"/>
    </row>
    <row r="739" spans="1:14" x14ac:dyDescent="0.25">
      <c r="A739" s="243">
        <v>5021</v>
      </c>
      <c r="B739" s="336" t="s">
        <v>3566</v>
      </c>
      <c r="C739" s="337"/>
      <c r="D739" s="337"/>
      <c r="E739" s="338"/>
      <c r="F739" s="193"/>
      <c r="G739" s="290"/>
      <c r="H739" s="292"/>
      <c r="I739" s="193"/>
      <c r="J739" s="193"/>
      <c r="K739" s="193"/>
      <c r="L739" s="290"/>
      <c r="M739" s="291"/>
      <c r="N739" s="292"/>
    </row>
    <row r="740" spans="1:14" x14ac:dyDescent="0.25">
      <c r="A740" s="243">
        <v>5127</v>
      </c>
      <c r="B740" s="336" t="s">
        <v>3557</v>
      </c>
      <c r="C740" s="337"/>
      <c r="D740" s="337"/>
      <c r="E740" s="338"/>
      <c r="F740" s="193"/>
      <c r="G740" s="290"/>
      <c r="H740" s="292"/>
      <c r="I740" s="193"/>
      <c r="J740" s="193"/>
      <c r="K740" s="193"/>
      <c r="L740" s="290"/>
      <c r="M740" s="291"/>
      <c r="N740" s="292"/>
    </row>
    <row r="741" spans="1:14" x14ac:dyDescent="0.25">
      <c r="A741" s="243">
        <v>5128</v>
      </c>
      <c r="B741" s="336" t="s">
        <v>3558</v>
      </c>
      <c r="C741" s="337"/>
      <c r="D741" s="337"/>
      <c r="E741" s="338"/>
      <c r="F741" s="193"/>
      <c r="G741" s="290"/>
      <c r="H741" s="292"/>
      <c r="I741" s="193"/>
      <c r="J741" s="193"/>
      <c r="K741" s="193"/>
      <c r="L741" s="290"/>
      <c r="M741" s="291"/>
      <c r="N741" s="292"/>
    </row>
    <row r="742" spans="1:14" x14ac:dyDescent="0.25">
      <c r="A742" s="243">
        <v>5129</v>
      </c>
      <c r="B742" s="336" t="s">
        <v>3558</v>
      </c>
      <c r="C742" s="337"/>
      <c r="D742" s="337"/>
      <c r="E742" s="338"/>
      <c r="F742" s="193"/>
      <c r="G742" s="290"/>
      <c r="H742" s="292"/>
      <c r="I742" s="193"/>
      <c r="J742" s="193"/>
      <c r="K742" s="193"/>
      <c r="L742" s="290"/>
      <c r="M742" s="291"/>
      <c r="N742" s="292"/>
    </row>
    <row r="743" spans="1:14" x14ac:dyDescent="0.25">
      <c r="A743" s="140">
        <v>5090</v>
      </c>
      <c r="B743" s="284" t="s">
        <v>3567</v>
      </c>
      <c r="C743" s="285"/>
      <c r="D743" s="285"/>
      <c r="E743" s="286"/>
      <c r="F743" s="193" t="s">
        <v>3568</v>
      </c>
      <c r="G743" s="290" t="s">
        <v>3569</v>
      </c>
      <c r="H743" s="292"/>
      <c r="I743" s="193"/>
      <c r="J743" s="193"/>
      <c r="K743" s="193"/>
      <c r="L743" s="290"/>
      <c r="M743" s="291"/>
      <c r="N743" s="292"/>
    </row>
    <row r="744" spans="1:14" x14ac:dyDescent="0.25">
      <c r="A744" s="243">
        <v>5091</v>
      </c>
      <c r="B744" s="284" t="s">
        <v>3567</v>
      </c>
      <c r="C744" s="285"/>
      <c r="D744" s="285"/>
      <c r="E744" s="286"/>
      <c r="F744" s="193" t="s">
        <v>3568</v>
      </c>
      <c r="G744" s="290" t="s">
        <v>3570</v>
      </c>
      <c r="H744" s="292"/>
      <c r="I744" s="193"/>
      <c r="J744" s="193"/>
      <c r="K744" s="193"/>
      <c r="L744" s="290"/>
      <c r="M744" s="291"/>
      <c r="N744" s="292"/>
    </row>
    <row r="745" spans="1:14" x14ac:dyDescent="0.25">
      <c r="A745" s="243">
        <v>5092</v>
      </c>
      <c r="B745" s="284" t="s">
        <v>3567</v>
      </c>
      <c r="C745" s="285"/>
      <c r="D745" s="285"/>
      <c r="E745" s="286"/>
      <c r="F745" s="193" t="s">
        <v>3568</v>
      </c>
      <c r="G745" s="290" t="s">
        <v>3571</v>
      </c>
      <c r="H745" s="292"/>
      <c r="I745" s="193"/>
      <c r="J745" s="193"/>
      <c r="K745" s="193"/>
      <c r="L745" s="290"/>
      <c r="M745" s="291"/>
      <c r="N745" s="292"/>
    </row>
    <row r="746" spans="1:14" x14ac:dyDescent="0.25">
      <c r="A746" s="304" t="s">
        <v>64</v>
      </c>
      <c r="B746" s="304"/>
      <c r="C746" s="304"/>
      <c r="D746" s="304"/>
      <c r="E746" s="133"/>
      <c r="F746" s="190"/>
      <c r="G746" s="358"/>
      <c r="H746" s="358"/>
      <c r="I746" s="190"/>
      <c r="J746" s="190"/>
      <c r="K746" s="190"/>
      <c r="L746" s="280"/>
      <c r="M746" s="280"/>
      <c r="N746" s="280"/>
    </row>
    <row r="747" spans="1:14" x14ac:dyDescent="0.25">
      <c r="A747" s="281" t="s">
        <v>631</v>
      </c>
      <c r="B747" s="281"/>
      <c r="C747" s="281"/>
      <c r="D747" s="281"/>
      <c r="E747" s="281"/>
      <c r="F747" s="281"/>
      <c r="G747" s="281"/>
      <c r="H747" s="281"/>
      <c r="I747" s="281"/>
      <c r="J747" s="281"/>
      <c r="K747" s="281"/>
      <c r="L747" s="281"/>
      <c r="M747" s="281"/>
      <c r="N747" s="281"/>
    </row>
    <row r="748" spans="1:14" x14ac:dyDescent="0.25">
      <c r="A748" s="280"/>
      <c r="B748" s="280"/>
      <c r="C748" s="280"/>
      <c r="D748" s="19"/>
      <c r="E748" s="19"/>
      <c r="F748" s="280"/>
      <c r="G748" s="280"/>
      <c r="H748" s="19"/>
      <c r="I748" s="190"/>
      <c r="J748" s="190"/>
      <c r="K748" s="190"/>
      <c r="L748" s="280"/>
      <c r="M748" s="280"/>
      <c r="N748" s="280"/>
    </row>
    <row r="749" spans="1:14" x14ac:dyDescent="0.25">
      <c r="A749" s="196"/>
      <c r="B749" s="196"/>
      <c r="C749" s="196"/>
      <c r="D749" s="196"/>
      <c r="E749" s="280" t="s">
        <v>118</v>
      </c>
      <c r="F749" s="280"/>
      <c r="G749" s="434"/>
      <c r="H749" s="198">
        <v>20</v>
      </c>
      <c r="I749" s="190"/>
      <c r="J749" s="190"/>
      <c r="K749" s="190"/>
      <c r="L749" s="280"/>
      <c r="M749" s="280"/>
      <c r="N749" s="280"/>
    </row>
    <row r="750" spans="1:14" x14ac:dyDescent="0.25">
      <c r="A750" s="19"/>
      <c r="B750" s="19"/>
      <c r="C750" s="19"/>
      <c r="D750" s="19"/>
      <c r="E750" s="19"/>
      <c r="F750" s="19"/>
      <c r="G750" s="19"/>
      <c r="H750" s="19"/>
      <c r="I750" s="190"/>
      <c r="J750" s="190"/>
      <c r="K750" s="190"/>
      <c r="L750" s="19"/>
      <c r="M750" s="19"/>
      <c r="N750" s="19"/>
    </row>
    <row r="751" spans="1:14" x14ac:dyDescent="0.25">
      <c r="A751" s="280" t="s">
        <v>2883</v>
      </c>
      <c r="B751" s="280"/>
      <c r="C751" s="19"/>
      <c r="D751" s="326"/>
      <c r="E751" s="326"/>
      <c r="F751" s="19"/>
      <c r="G751" s="280" t="s">
        <v>3467</v>
      </c>
      <c r="H751" s="280"/>
      <c r="I751" s="280"/>
      <c r="J751" s="280"/>
      <c r="K751" s="190"/>
      <c r="L751" s="280" t="s">
        <v>69</v>
      </c>
      <c r="M751" s="280"/>
      <c r="N751" s="280"/>
    </row>
    <row r="752" spans="1:14" x14ac:dyDescent="0.25">
      <c r="A752" s="19"/>
      <c r="B752" s="19"/>
      <c r="C752" s="19"/>
      <c r="D752" s="19"/>
      <c r="E752" s="19"/>
      <c r="F752" s="19"/>
      <c r="G752" s="19"/>
      <c r="H752" s="19"/>
      <c r="I752" s="190"/>
      <c r="J752" s="190"/>
      <c r="K752" s="190"/>
      <c r="L752" s="280"/>
      <c r="M752" s="280"/>
      <c r="N752" s="280"/>
    </row>
    <row r="753" spans="1:14" x14ac:dyDescent="0.25">
      <c r="A753" s="143"/>
      <c r="B753" s="143"/>
      <c r="C753" s="19"/>
      <c r="D753" s="143"/>
      <c r="E753" s="143"/>
      <c r="F753" s="19"/>
      <c r="G753" s="300"/>
      <c r="H753" s="300"/>
      <c r="I753" s="300"/>
      <c r="J753" s="300"/>
      <c r="K753" s="190"/>
      <c r="L753" s="300"/>
      <c r="M753" s="300"/>
      <c r="N753" s="300"/>
    </row>
    <row r="754" spans="1:14" x14ac:dyDescent="0.25">
      <c r="A754" s="354" t="s">
        <v>3451</v>
      </c>
      <c r="B754" s="354"/>
      <c r="C754" s="34"/>
      <c r="D754" s="435"/>
      <c r="E754" s="435"/>
      <c r="F754" s="34"/>
      <c r="G754" s="297" t="s">
        <v>3453</v>
      </c>
      <c r="H754" s="297"/>
      <c r="I754" s="297"/>
      <c r="J754" s="297"/>
      <c r="K754" s="190"/>
      <c r="L754" s="283" t="s">
        <v>3584</v>
      </c>
      <c r="M754" s="283"/>
      <c r="N754" s="283"/>
    </row>
    <row r="755" spans="1:14" x14ac:dyDescent="0.25">
      <c r="A755" s="1" t="s">
        <v>3455</v>
      </c>
    </row>
    <row r="758" spans="1:14" x14ac:dyDescent="0.25">
      <c r="H758" s="141"/>
    </row>
    <row r="759" spans="1:14" ht="21" x14ac:dyDescent="0.35">
      <c r="H759" s="147">
        <f>+L31+L83+L134+L186+L238+L290+L342+L394+L446+L498+H550+H602+H656+H708+H749</f>
        <v>395</v>
      </c>
    </row>
  </sheetData>
  <mergeCells count="1681">
    <mergeCell ref="A751:B751"/>
    <mergeCell ref="D751:E751"/>
    <mergeCell ref="G751:J751"/>
    <mergeCell ref="L751:N751"/>
    <mergeCell ref="L752:N752"/>
    <mergeCell ref="G753:J753"/>
    <mergeCell ref="L753:N753"/>
    <mergeCell ref="A754:B754"/>
    <mergeCell ref="D754:E754"/>
    <mergeCell ref="G754:J754"/>
    <mergeCell ref="L754:N754"/>
    <mergeCell ref="B743:E743"/>
    <mergeCell ref="G743:H743"/>
    <mergeCell ref="L743:N743"/>
    <mergeCell ref="B744:E744"/>
    <mergeCell ref="G744:H744"/>
    <mergeCell ref="L744:N744"/>
    <mergeCell ref="B745:E745"/>
    <mergeCell ref="G745:H745"/>
    <mergeCell ref="L745:N745"/>
    <mergeCell ref="A746:D746"/>
    <mergeCell ref="G746:H746"/>
    <mergeCell ref="L746:N746"/>
    <mergeCell ref="A747:N747"/>
    <mergeCell ref="A748:C748"/>
    <mergeCell ref="F748:G748"/>
    <mergeCell ref="L748:N748"/>
    <mergeCell ref="E749:G749"/>
    <mergeCell ref="L749:N749"/>
    <mergeCell ref="B737:E737"/>
    <mergeCell ref="G737:H737"/>
    <mergeCell ref="L737:N737"/>
    <mergeCell ref="B738:E738"/>
    <mergeCell ref="G738:H738"/>
    <mergeCell ref="L738:N738"/>
    <mergeCell ref="B739:E739"/>
    <mergeCell ref="G739:H739"/>
    <mergeCell ref="L739:N739"/>
    <mergeCell ref="B740:E740"/>
    <mergeCell ref="G740:H740"/>
    <mergeCell ref="L740:N740"/>
    <mergeCell ref="B741:E741"/>
    <mergeCell ref="G741:H741"/>
    <mergeCell ref="L741:N741"/>
    <mergeCell ref="B742:E742"/>
    <mergeCell ref="G742:H742"/>
    <mergeCell ref="L742:N742"/>
    <mergeCell ref="B731:E731"/>
    <mergeCell ref="G731:H731"/>
    <mergeCell ref="L731:N731"/>
    <mergeCell ref="B732:E732"/>
    <mergeCell ref="G732:H732"/>
    <mergeCell ref="L732:N732"/>
    <mergeCell ref="B733:E733"/>
    <mergeCell ref="G733:H733"/>
    <mergeCell ref="L733:N733"/>
    <mergeCell ref="B734:E734"/>
    <mergeCell ref="G734:H734"/>
    <mergeCell ref="L734:N734"/>
    <mergeCell ref="B735:E735"/>
    <mergeCell ref="G735:H735"/>
    <mergeCell ref="L735:N735"/>
    <mergeCell ref="B736:E736"/>
    <mergeCell ref="G736:H736"/>
    <mergeCell ref="L736:N736"/>
    <mergeCell ref="B725:E725"/>
    <mergeCell ref="G725:H725"/>
    <mergeCell ref="L725:N725"/>
    <mergeCell ref="B726:E726"/>
    <mergeCell ref="G726:H726"/>
    <mergeCell ref="L726:N726"/>
    <mergeCell ref="B727:E727"/>
    <mergeCell ref="G727:H727"/>
    <mergeCell ref="L727:N727"/>
    <mergeCell ref="B728:E728"/>
    <mergeCell ref="G728:H728"/>
    <mergeCell ref="L728:N728"/>
    <mergeCell ref="B729:E729"/>
    <mergeCell ref="G729:H729"/>
    <mergeCell ref="L729:N729"/>
    <mergeCell ref="B730:E730"/>
    <mergeCell ref="G730:H730"/>
    <mergeCell ref="L730:N730"/>
    <mergeCell ref="A710:B710"/>
    <mergeCell ref="D710:E710"/>
    <mergeCell ref="G710:J710"/>
    <mergeCell ref="L710:N710"/>
    <mergeCell ref="L711:N711"/>
    <mergeCell ref="G712:J712"/>
    <mergeCell ref="L712:N712"/>
    <mergeCell ref="A713:B713"/>
    <mergeCell ref="D713:E713"/>
    <mergeCell ref="G713:J713"/>
    <mergeCell ref="L713:N713"/>
    <mergeCell ref="A719:N719"/>
    <mergeCell ref="A720:N720"/>
    <mergeCell ref="A721:N721"/>
    <mergeCell ref="B722:C722"/>
    <mergeCell ref="D722:F722"/>
    <mergeCell ref="B724:E724"/>
    <mergeCell ref="G724:H724"/>
    <mergeCell ref="I724:K724"/>
    <mergeCell ref="L724:N724"/>
    <mergeCell ref="B702:E702"/>
    <mergeCell ref="G702:H702"/>
    <mergeCell ref="L702:N702"/>
    <mergeCell ref="B703:E703"/>
    <mergeCell ref="G703:H703"/>
    <mergeCell ref="L703:N703"/>
    <mergeCell ref="B704:E704"/>
    <mergeCell ref="G704:H704"/>
    <mergeCell ref="L704:N704"/>
    <mergeCell ref="A705:D705"/>
    <mergeCell ref="G705:H705"/>
    <mergeCell ref="L705:N705"/>
    <mergeCell ref="A706:N706"/>
    <mergeCell ref="A707:C707"/>
    <mergeCell ref="F707:G707"/>
    <mergeCell ref="L707:N707"/>
    <mergeCell ref="E708:G708"/>
    <mergeCell ref="L708:N708"/>
    <mergeCell ref="B696:E696"/>
    <mergeCell ref="G696:H696"/>
    <mergeCell ref="L696:N696"/>
    <mergeCell ref="B697:E697"/>
    <mergeCell ref="G697:H697"/>
    <mergeCell ref="L697:N697"/>
    <mergeCell ref="B698:E698"/>
    <mergeCell ref="G698:H698"/>
    <mergeCell ref="L698:N698"/>
    <mergeCell ref="B699:E699"/>
    <mergeCell ref="G699:H699"/>
    <mergeCell ref="L699:N699"/>
    <mergeCell ref="B700:E700"/>
    <mergeCell ref="G700:H700"/>
    <mergeCell ref="L700:N700"/>
    <mergeCell ref="B701:E701"/>
    <mergeCell ref="G701:H701"/>
    <mergeCell ref="L701:N701"/>
    <mergeCell ref="B690:E690"/>
    <mergeCell ref="G690:H690"/>
    <mergeCell ref="L690:N690"/>
    <mergeCell ref="B691:E691"/>
    <mergeCell ref="G691:H691"/>
    <mergeCell ref="L691:N691"/>
    <mergeCell ref="B692:E692"/>
    <mergeCell ref="G692:H692"/>
    <mergeCell ref="L692:N692"/>
    <mergeCell ref="B693:E693"/>
    <mergeCell ref="G693:H693"/>
    <mergeCell ref="L693:N693"/>
    <mergeCell ref="B694:E694"/>
    <mergeCell ref="G694:H694"/>
    <mergeCell ref="L694:N694"/>
    <mergeCell ref="B695:E695"/>
    <mergeCell ref="G695:H695"/>
    <mergeCell ref="L695:N695"/>
    <mergeCell ref="B684:E684"/>
    <mergeCell ref="G684:H684"/>
    <mergeCell ref="L684:N684"/>
    <mergeCell ref="B685:E685"/>
    <mergeCell ref="G685:H685"/>
    <mergeCell ref="L685:N685"/>
    <mergeCell ref="B686:E686"/>
    <mergeCell ref="G686:H686"/>
    <mergeCell ref="L686:N686"/>
    <mergeCell ref="B687:E687"/>
    <mergeCell ref="G687:H687"/>
    <mergeCell ref="L687:N687"/>
    <mergeCell ref="B688:E688"/>
    <mergeCell ref="G688:H688"/>
    <mergeCell ref="L688:N688"/>
    <mergeCell ref="B689:E689"/>
    <mergeCell ref="G689:H689"/>
    <mergeCell ref="L689:N689"/>
    <mergeCell ref="L427:N427"/>
    <mergeCell ref="B428:E428"/>
    <mergeCell ref="G429:H429"/>
    <mergeCell ref="G428:H428"/>
    <mergeCell ref="A678:N678"/>
    <mergeCell ref="A679:N679"/>
    <mergeCell ref="A680:N680"/>
    <mergeCell ref="B681:C681"/>
    <mergeCell ref="D681:F681"/>
    <mergeCell ref="B683:E683"/>
    <mergeCell ref="G683:H683"/>
    <mergeCell ref="I683:K683"/>
    <mergeCell ref="L683:N683"/>
    <mergeCell ref="B494:E494"/>
    <mergeCell ref="L501:N501"/>
    <mergeCell ref="L502:N502"/>
    <mergeCell ref="L503:N503"/>
    <mergeCell ref="B528:E528"/>
    <mergeCell ref="A495:D495"/>
    <mergeCell ref="G495:H495"/>
    <mergeCell ref="L495:N495"/>
    <mergeCell ref="L527:N527"/>
    <mergeCell ref="A508:C508"/>
    <mergeCell ref="G528:H528"/>
    <mergeCell ref="B482:E482"/>
    <mergeCell ref="G482:H482"/>
    <mergeCell ref="G538:H538"/>
    <mergeCell ref="L538:N538"/>
    <mergeCell ref="G539:H539"/>
    <mergeCell ref="G540:H540"/>
    <mergeCell ref="B543:E543"/>
    <mergeCell ref="L540:N540"/>
    <mergeCell ref="B426:E426"/>
    <mergeCell ref="G426:H426"/>
    <mergeCell ref="B436:E436"/>
    <mergeCell ref="G436:H436"/>
    <mergeCell ref="L449:N449"/>
    <mergeCell ref="B487:E487"/>
    <mergeCell ref="B486:E486"/>
    <mergeCell ref="B432:E432"/>
    <mergeCell ref="F445:G445"/>
    <mergeCell ref="L445:N445"/>
    <mergeCell ref="B489:E489"/>
    <mergeCell ref="G489:H489"/>
    <mergeCell ref="L489:N489"/>
    <mergeCell ref="H446:K446"/>
    <mergeCell ref="A447:D447"/>
    <mergeCell ref="B429:E429"/>
    <mergeCell ref="L486:N486"/>
    <mergeCell ref="L429:N429"/>
    <mergeCell ref="L434:N434"/>
    <mergeCell ref="B438:E438"/>
    <mergeCell ref="G438:H438"/>
    <mergeCell ref="G433:H433"/>
    <mergeCell ref="L433:N433"/>
    <mergeCell ref="L426:N426"/>
    <mergeCell ref="L488:N488"/>
    <mergeCell ref="B427:E427"/>
    <mergeCell ref="D449:E449"/>
    <mergeCell ref="G449:J449"/>
    <mergeCell ref="G481:H481"/>
    <mergeCell ref="L428:N428"/>
    <mergeCell ref="L431:N431"/>
    <mergeCell ref="G427:H427"/>
    <mergeCell ref="L490:N490"/>
    <mergeCell ref="B491:E491"/>
    <mergeCell ref="G491:H491"/>
    <mergeCell ref="L491:N491"/>
    <mergeCell ref="G493:H493"/>
    <mergeCell ref="L493:N493"/>
    <mergeCell ref="B492:E492"/>
    <mergeCell ref="G492:H492"/>
    <mergeCell ref="L492:N492"/>
    <mergeCell ref="B493:E493"/>
    <mergeCell ref="E508:G508"/>
    <mergeCell ref="A520:N520"/>
    <mergeCell ref="A496:N496"/>
    <mergeCell ref="L494:N494"/>
    <mergeCell ref="B535:E535"/>
    <mergeCell ref="A521:N521"/>
    <mergeCell ref="L528:N528"/>
    <mergeCell ref="A497:C497"/>
    <mergeCell ref="F497:G497"/>
    <mergeCell ref="L497:N497"/>
    <mergeCell ref="G494:H494"/>
    <mergeCell ref="G503:J503"/>
    <mergeCell ref="A499:D499"/>
    <mergeCell ref="E500:G500"/>
    <mergeCell ref="B529:E529"/>
    <mergeCell ref="G525:H525"/>
    <mergeCell ref="L529:N529"/>
    <mergeCell ref="G530:H530"/>
    <mergeCell ref="L530:N530"/>
    <mergeCell ref="L531:N531"/>
    <mergeCell ref="L532:N532"/>
    <mergeCell ref="L533:N533"/>
    <mergeCell ref="L534:N534"/>
    <mergeCell ref="G535:H535"/>
    <mergeCell ref="L535:N535"/>
    <mergeCell ref="B530:E530"/>
    <mergeCell ref="G529:H529"/>
    <mergeCell ref="L526:N526"/>
    <mergeCell ref="B545:E545"/>
    <mergeCell ref="G545:H545"/>
    <mergeCell ref="L545:N545"/>
    <mergeCell ref="B526:E526"/>
    <mergeCell ref="G543:H543"/>
    <mergeCell ref="G536:H536"/>
    <mergeCell ref="L536:N536"/>
    <mergeCell ref="G537:H537"/>
    <mergeCell ref="L537:N537"/>
    <mergeCell ref="B538:E538"/>
    <mergeCell ref="B537:E537"/>
    <mergeCell ref="B536:E536"/>
    <mergeCell ref="L554:N554"/>
    <mergeCell ref="L555:N555"/>
    <mergeCell ref="A548:N548"/>
    <mergeCell ref="A549:C549"/>
    <mergeCell ref="F549:G549"/>
    <mergeCell ref="L549:N549"/>
    <mergeCell ref="E550:G550"/>
    <mergeCell ref="L550:N550"/>
    <mergeCell ref="L539:N539"/>
    <mergeCell ref="G542:H542"/>
    <mergeCell ref="B540:E540"/>
    <mergeCell ref="B539:E539"/>
    <mergeCell ref="A547:D547"/>
    <mergeCell ref="L542:N542"/>
    <mergeCell ref="L543:N543"/>
    <mergeCell ref="B544:E544"/>
    <mergeCell ref="G544:H544"/>
    <mergeCell ref="L544:N544"/>
    <mergeCell ref="L552:N552"/>
    <mergeCell ref="L553:N553"/>
    <mergeCell ref="G547:H547"/>
    <mergeCell ref="L547:N547"/>
    <mergeCell ref="B541:E541"/>
    <mergeCell ref="G541:H541"/>
    <mergeCell ref="L541:N541"/>
    <mergeCell ref="B542:E542"/>
    <mergeCell ref="B546:E546"/>
    <mergeCell ref="G546:H546"/>
    <mergeCell ref="L546:N546"/>
    <mergeCell ref="B421:E421"/>
    <mergeCell ref="G421:H421"/>
    <mergeCell ref="L398:N398"/>
    <mergeCell ref="A470:N470"/>
    <mergeCell ref="B471:C471"/>
    <mergeCell ref="I473:K473"/>
    <mergeCell ref="L473:N473"/>
    <mergeCell ref="L400:N400"/>
    <mergeCell ref="B419:C419"/>
    <mergeCell ref="G437:H437"/>
    <mergeCell ref="L450:N450"/>
    <mergeCell ref="L479:N479"/>
    <mergeCell ref="L477:N477"/>
    <mergeCell ref="A468:N468"/>
    <mergeCell ref="D452:E452"/>
    <mergeCell ref="B440:E440"/>
    <mergeCell ref="A443:D443"/>
    <mergeCell ref="B474:E474"/>
    <mergeCell ref="B422:E422"/>
    <mergeCell ref="B430:E430"/>
    <mergeCell ref="L424:N424"/>
    <mergeCell ref="B425:E425"/>
    <mergeCell ref="G425:H425"/>
    <mergeCell ref="L425:N425"/>
    <mergeCell ref="G434:H434"/>
    <mergeCell ref="B439:E439"/>
    <mergeCell ref="G439:H439"/>
    <mergeCell ref="L437:N437"/>
    <mergeCell ref="L423:N423"/>
    <mergeCell ref="L432:N432"/>
    <mergeCell ref="B434:E434"/>
    <mergeCell ref="A449:B449"/>
    <mergeCell ref="G430:H430"/>
    <mergeCell ref="L430:N430"/>
    <mergeCell ref="A469:N469"/>
    <mergeCell ref="A452:B452"/>
    <mergeCell ref="G452:J452"/>
    <mergeCell ref="L443:N443"/>
    <mergeCell ref="B479:E479"/>
    <mergeCell ref="G479:H479"/>
    <mergeCell ref="B480:E480"/>
    <mergeCell ref="B441:E441"/>
    <mergeCell ref="G441:H441"/>
    <mergeCell ref="B473:E473"/>
    <mergeCell ref="G473:H473"/>
    <mergeCell ref="B431:E431"/>
    <mergeCell ref="G431:H431"/>
    <mergeCell ref="B475:E475"/>
    <mergeCell ref="G475:H475"/>
    <mergeCell ref="L475:N475"/>
    <mergeCell ref="G432:H432"/>
    <mergeCell ref="B433:E433"/>
    <mergeCell ref="L436:N436"/>
    <mergeCell ref="L438:N438"/>
    <mergeCell ref="G443:H443"/>
    <mergeCell ref="B435:E435"/>
    <mergeCell ref="G435:H435"/>
    <mergeCell ref="B476:E476"/>
    <mergeCell ref="B485:E485"/>
    <mergeCell ref="L435:N435"/>
    <mergeCell ref="L421:N421"/>
    <mergeCell ref="B527:E527"/>
    <mergeCell ref="G527:H527"/>
    <mergeCell ref="H498:K498"/>
    <mergeCell ref="A498:G498"/>
    <mergeCell ref="L480:N480"/>
    <mergeCell ref="L481:N481"/>
    <mergeCell ref="L482:N482"/>
    <mergeCell ref="B483:E483"/>
    <mergeCell ref="G483:H483"/>
    <mergeCell ref="L483:N483"/>
    <mergeCell ref="B484:E484"/>
    <mergeCell ref="G484:H484"/>
    <mergeCell ref="L484:N484"/>
    <mergeCell ref="G480:H480"/>
    <mergeCell ref="B481:E481"/>
    <mergeCell ref="B478:E478"/>
    <mergeCell ref="G478:H478"/>
    <mergeCell ref="L478:N478"/>
    <mergeCell ref="L504:N504"/>
    <mergeCell ref="A522:N522"/>
    <mergeCell ref="B523:C523"/>
    <mergeCell ref="B525:E525"/>
    <mergeCell ref="I525:K525"/>
    <mergeCell ref="L525:N525"/>
    <mergeCell ref="G526:H526"/>
    <mergeCell ref="G487:H487"/>
    <mergeCell ref="L487:N487"/>
    <mergeCell ref="B488:E488"/>
    <mergeCell ref="G488:H488"/>
    <mergeCell ref="B370:E370"/>
    <mergeCell ref="L378:N378"/>
    <mergeCell ref="A391:D391"/>
    <mergeCell ref="G391:H391"/>
    <mergeCell ref="A395:D395"/>
    <mergeCell ref="B387:E387"/>
    <mergeCell ref="G387:H387"/>
    <mergeCell ref="D400:E400"/>
    <mergeCell ref="L385:N385"/>
    <mergeCell ref="B386:E386"/>
    <mergeCell ref="G389:H389"/>
    <mergeCell ref="E396:G396"/>
    <mergeCell ref="G486:H486"/>
    <mergeCell ref="G485:H485"/>
    <mergeCell ref="L485:N485"/>
    <mergeCell ref="L441:N441"/>
    <mergeCell ref="B442:E442"/>
    <mergeCell ref="G442:H442"/>
    <mergeCell ref="L442:N442"/>
    <mergeCell ref="A444:N444"/>
    <mergeCell ref="A445:C445"/>
    <mergeCell ref="A446:G446"/>
    <mergeCell ref="G476:H476"/>
    <mergeCell ref="L476:N476"/>
    <mergeCell ref="L452:N452"/>
    <mergeCell ref="G451:J451"/>
    <mergeCell ref="G397:J397"/>
    <mergeCell ref="G399:J399"/>
    <mergeCell ref="L397:N397"/>
    <mergeCell ref="G422:H422"/>
    <mergeCell ref="A418:N418"/>
    <mergeCell ref="I421:K421"/>
    <mergeCell ref="B382:E382"/>
    <mergeCell ref="G376:H376"/>
    <mergeCell ref="L376:N376"/>
    <mergeCell ref="A417:N417"/>
    <mergeCell ref="G384:H384"/>
    <mergeCell ref="L384:N384"/>
    <mergeCell ref="L393:N393"/>
    <mergeCell ref="B384:E384"/>
    <mergeCell ref="A416:N416"/>
    <mergeCell ref="B383:E383"/>
    <mergeCell ref="G383:H383"/>
    <mergeCell ref="L383:N383"/>
    <mergeCell ref="A392:N392"/>
    <mergeCell ref="A393:C393"/>
    <mergeCell ref="F393:G393"/>
    <mergeCell ref="B390:E390"/>
    <mergeCell ref="G390:H390"/>
    <mergeCell ref="L390:N390"/>
    <mergeCell ref="G386:H386"/>
    <mergeCell ref="L373:N373"/>
    <mergeCell ref="B379:E379"/>
    <mergeCell ref="B371:E371"/>
    <mergeCell ref="G371:H371"/>
    <mergeCell ref="B372:E372"/>
    <mergeCell ref="G372:H372"/>
    <mergeCell ref="G231:H231"/>
    <mergeCell ref="G318:H318"/>
    <mergeCell ref="L318:N318"/>
    <mergeCell ref="L235:N235"/>
    <mergeCell ref="A236:N236"/>
    <mergeCell ref="A289:C289"/>
    <mergeCell ref="L287:N287"/>
    <mergeCell ref="A296:B296"/>
    <mergeCell ref="A293:B293"/>
    <mergeCell ref="F289:G289"/>
    <mergeCell ref="L371:N371"/>
    <mergeCell ref="G374:H374"/>
    <mergeCell ref="L374:N374"/>
    <mergeCell ref="G296:J296"/>
    <mergeCell ref="G295:J295"/>
    <mergeCell ref="G375:H375"/>
    <mergeCell ref="L375:N375"/>
    <mergeCell ref="A364:N364"/>
    <mergeCell ref="A365:N365"/>
    <mergeCell ref="D293:E293"/>
    <mergeCell ref="G379:H379"/>
    <mergeCell ref="L379:N379"/>
    <mergeCell ref="B376:E376"/>
    <mergeCell ref="B373:E373"/>
    <mergeCell ref="B375:E375"/>
    <mergeCell ref="A366:N366"/>
    <mergeCell ref="B22:E22"/>
    <mergeCell ref="G22:H22"/>
    <mergeCell ref="G26:H26"/>
    <mergeCell ref="L26:N26"/>
    <mergeCell ref="B56:C56"/>
    <mergeCell ref="L118:N118"/>
    <mergeCell ref="L170:N170"/>
    <mergeCell ref="G218:H218"/>
    <mergeCell ref="A237:C237"/>
    <mergeCell ref="B217:E217"/>
    <mergeCell ref="F237:G237"/>
    <mergeCell ref="L237:N237"/>
    <mergeCell ref="G235:H235"/>
    <mergeCell ref="B215:E215"/>
    <mergeCell ref="G219:H219"/>
    <mergeCell ref="G216:H216"/>
    <mergeCell ref="L216:N216"/>
    <mergeCell ref="B219:E219"/>
    <mergeCell ref="L219:N219"/>
    <mergeCell ref="B64:E64"/>
    <mergeCell ref="G64:H64"/>
    <mergeCell ref="B66:E66"/>
    <mergeCell ref="L110:N110"/>
    <mergeCell ref="L59:N59"/>
    <mergeCell ref="L114:N114"/>
    <mergeCell ref="G79:H79"/>
    <mergeCell ref="G80:H80"/>
    <mergeCell ref="G111:H111"/>
    <mergeCell ref="L138:N138"/>
    <mergeCell ref="L128:N128"/>
    <mergeCell ref="A131:D131"/>
    <mergeCell ref="L115:N115"/>
    <mergeCell ref="D241:E241"/>
    <mergeCell ref="L234:N234"/>
    <mergeCell ref="G226:H226"/>
    <mergeCell ref="L285:N285"/>
    <mergeCell ref="B234:E234"/>
    <mergeCell ref="H290:K290"/>
    <mergeCell ref="B285:E285"/>
    <mergeCell ref="G285:H285"/>
    <mergeCell ref="G286:H286"/>
    <mergeCell ref="B286:E286"/>
    <mergeCell ref="A291:D291"/>
    <mergeCell ref="A290:G290"/>
    <mergeCell ref="G287:H287"/>
    <mergeCell ref="A288:N288"/>
    <mergeCell ref="L286:N286"/>
    <mergeCell ref="B271:E271"/>
    <mergeCell ref="B266:E266"/>
    <mergeCell ref="G266:H266"/>
    <mergeCell ref="G228:H228"/>
    <mergeCell ref="L226:N226"/>
    <mergeCell ref="L228:N228"/>
    <mergeCell ref="G229:H229"/>
    <mergeCell ref="G265:H265"/>
    <mergeCell ref="B226:E226"/>
    <mergeCell ref="G227:H227"/>
    <mergeCell ref="B230:E230"/>
    <mergeCell ref="A260:N260"/>
    <mergeCell ref="A262:N262"/>
    <mergeCell ref="B227:E227"/>
    <mergeCell ref="G7:H7"/>
    <mergeCell ref="D56:F56"/>
    <mergeCell ref="A208:N208"/>
    <mergeCell ref="A209:N209"/>
    <mergeCell ref="L75:N75"/>
    <mergeCell ref="L7:N7"/>
    <mergeCell ref="B6:E6"/>
    <mergeCell ref="G6:H6"/>
    <mergeCell ref="G10:H10"/>
    <mergeCell ref="L10:N10"/>
    <mergeCell ref="B14:E14"/>
    <mergeCell ref="L72:N72"/>
    <mergeCell ref="B62:E62"/>
    <mergeCell ref="G72:H72"/>
    <mergeCell ref="L76:N76"/>
    <mergeCell ref="G77:H77"/>
    <mergeCell ref="A86:B86"/>
    <mergeCell ref="G78:H78"/>
    <mergeCell ref="L78:N78"/>
    <mergeCell ref="A104:N104"/>
    <mergeCell ref="D107:F107"/>
    <mergeCell ref="L77:N77"/>
    <mergeCell ref="F82:G82"/>
    <mergeCell ref="A158:N158"/>
    <mergeCell ref="L14:N14"/>
    <mergeCell ref="B9:E9"/>
    <mergeCell ref="G9:H9"/>
    <mergeCell ref="L9:N9"/>
    <mergeCell ref="B13:E13"/>
    <mergeCell ref="G13:H13"/>
    <mergeCell ref="L11:N11"/>
    <mergeCell ref="L12:N12"/>
    <mergeCell ref="O1:AB1"/>
    <mergeCell ref="O2:AB2"/>
    <mergeCell ref="O3:AB3"/>
    <mergeCell ref="P4:Q4"/>
    <mergeCell ref="R4:T4"/>
    <mergeCell ref="P6:S6"/>
    <mergeCell ref="U6:V6"/>
    <mergeCell ref="W6:Y6"/>
    <mergeCell ref="Z6:AB6"/>
    <mergeCell ref="P7:S7"/>
    <mergeCell ref="U7:V7"/>
    <mergeCell ref="Z7:AB7"/>
    <mergeCell ref="A31:G31"/>
    <mergeCell ref="H31:K31"/>
    <mergeCell ref="B24:E24"/>
    <mergeCell ref="G24:H24"/>
    <mergeCell ref="L117:N117"/>
    <mergeCell ref="L70:N70"/>
    <mergeCell ref="G66:H66"/>
    <mergeCell ref="L68:N68"/>
    <mergeCell ref="G37:J37"/>
    <mergeCell ref="D37:E37"/>
    <mergeCell ref="L25:N25"/>
    <mergeCell ref="L80:N80"/>
    <mergeCell ref="G70:H70"/>
    <mergeCell ref="L65:N65"/>
    <mergeCell ref="L8:N8"/>
    <mergeCell ref="G16:H16"/>
    <mergeCell ref="L16:N16"/>
    <mergeCell ref="L15:N15"/>
    <mergeCell ref="B16:E16"/>
    <mergeCell ref="L13:N13"/>
    <mergeCell ref="B8:E8"/>
    <mergeCell ref="G8:H8"/>
    <mergeCell ref="G18:H18"/>
    <mergeCell ref="B17:E17"/>
    <mergeCell ref="B11:E11"/>
    <mergeCell ref="G11:H11"/>
    <mergeCell ref="G17:H17"/>
    <mergeCell ref="L69:N69"/>
    <mergeCell ref="A54:N54"/>
    <mergeCell ref="A55:N55"/>
    <mergeCell ref="B65:E65"/>
    <mergeCell ref="L61:N61"/>
    <mergeCell ref="L62:N62"/>
    <mergeCell ref="B63:E63"/>
    <mergeCell ref="G129:H129"/>
    <mergeCell ref="L27:N27"/>
    <mergeCell ref="B19:E19"/>
    <mergeCell ref="G19:H19"/>
    <mergeCell ref="L19:N19"/>
    <mergeCell ref="B20:E20"/>
    <mergeCell ref="A53:N53"/>
    <mergeCell ref="G20:H20"/>
    <mergeCell ref="L20:N20"/>
    <mergeCell ref="A32:D32"/>
    <mergeCell ref="B123:E123"/>
    <mergeCell ref="G123:H123"/>
    <mergeCell ref="G113:H113"/>
    <mergeCell ref="G89:J89"/>
    <mergeCell ref="L89:N89"/>
    <mergeCell ref="L111:N111"/>
    <mergeCell ref="B110:E110"/>
    <mergeCell ref="B107:C107"/>
    <mergeCell ref="Z110:AB110"/>
    <mergeCell ref="L221:N221"/>
    <mergeCell ref="B222:E222"/>
    <mergeCell ref="L242:N242"/>
    <mergeCell ref="A1:N1"/>
    <mergeCell ref="A2:N2"/>
    <mergeCell ref="A3:N3"/>
    <mergeCell ref="B4:C4"/>
    <mergeCell ref="D4:F4"/>
    <mergeCell ref="B7:E7"/>
    <mergeCell ref="B15:E15"/>
    <mergeCell ref="I6:K6"/>
    <mergeCell ref="L6:N6"/>
    <mergeCell ref="G14:H14"/>
    <mergeCell ref="B10:E10"/>
    <mergeCell ref="B124:E124"/>
    <mergeCell ref="B125:E125"/>
    <mergeCell ref="B127:E127"/>
    <mergeCell ref="B128:E128"/>
    <mergeCell ref="B129:E129"/>
    <mergeCell ref="G122:H122"/>
    <mergeCell ref="G124:H124"/>
    <mergeCell ref="G125:H125"/>
    <mergeCell ref="L124:N124"/>
    <mergeCell ref="L125:N125"/>
    <mergeCell ref="L126:N126"/>
    <mergeCell ref="B18:E18"/>
    <mergeCell ref="L88:N88"/>
    <mergeCell ref="L58:N58"/>
    <mergeCell ref="G63:H63"/>
    <mergeCell ref="L67:N67"/>
    <mergeCell ref="L34:N34"/>
    <mergeCell ref="A28:D28"/>
    <mergeCell ref="G28:H28"/>
    <mergeCell ref="L28:N28"/>
    <mergeCell ref="A29:N29"/>
    <mergeCell ref="L36:N36"/>
    <mergeCell ref="A34:B34"/>
    <mergeCell ref="D34:E34"/>
    <mergeCell ref="G34:J34"/>
    <mergeCell ref="G36:J36"/>
    <mergeCell ref="U69:V69"/>
    <mergeCell ref="G58:H58"/>
    <mergeCell ref="I58:K58"/>
    <mergeCell ref="U70:V70"/>
    <mergeCell ref="Z59:AB59"/>
    <mergeCell ref="U66:V66"/>
    <mergeCell ref="G65:H65"/>
    <mergeCell ref="Z68:AB68"/>
    <mergeCell ref="G69:H69"/>
    <mergeCell ref="B59:E59"/>
    <mergeCell ref="U65:V65"/>
    <mergeCell ref="Z65:AB65"/>
    <mergeCell ref="B60:E60"/>
    <mergeCell ref="G60:H60"/>
    <mergeCell ref="L60:N60"/>
    <mergeCell ref="B61:E61"/>
    <mergeCell ref="U58:V58"/>
    <mergeCell ref="W58:Y58"/>
    <mergeCell ref="Z58:AB58"/>
    <mergeCell ref="P59:S59"/>
    <mergeCell ref="Z112:AB112"/>
    <mergeCell ref="B67:E67"/>
    <mergeCell ref="G67:H67"/>
    <mergeCell ref="L266:N266"/>
    <mergeCell ref="L267:N267"/>
    <mergeCell ref="B268:E268"/>
    <mergeCell ref="G268:H268"/>
    <mergeCell ref="G273:H273"/>
    <mergeCell ref="B23:E23"/>
    <mergeCell ref="G23:H23"/>
    <mergeCell ref="L23:N23"/>
    <mergeCell ref="G61:H61"/>
    <mergeCell ref="G62:H62"/>
    <mergeCell ref="H83:K83"/>
    <mergeCell ref="B78:E78"/>
    <mergeCell ref="L74:N74"/>
    <mergeCell ref="L71:N71"/>
    <mergeCell ref="L79:N79"/>
    <mergeCell ref="A84:D84"/>
    <mergeCell ref="L82:N82"/>
    <mergeCell ref="P111:S111"/>
    <mergeCell ref="G110:H110"/>
    <mergeCell ref="B109:E109"/>
    <mergeCell ref="A106:N106"/>
    <mergeCell ref="A80:D80"/>
    <mergeCell ref="B79:E79"/>
    <mergeCell ref="O55:AB55"/>
    <mergeCell ref="P56:Q56"/>
    <mergeCell ref="R56:T56"/>
    <mergeCell ref="P58:S58"/>
    <mergeCell ref="Z70:AB70"/>
    <mergeCell ref="L37:N37"/>
    <mergeCell ref="U107:V107"/>
    <mergeCell ref="W107:Y107"/>
    <mergeCell ref="Z107:AB107"/>
    <mergeCell ref="P108:S108"/>
    <mergeCell ref="U108:V108"/>
    <mergeCell ref="Z108:AB108"/>
    <mergeCell ref="P109:S109"/>
    <mergeCell ref="U109:V109"/>
    <mergeCell ref="Z109:AB109"/>
    <mergeCell ref="G128:H128"/>
    <mergeCell ref="G109:H109"/>
    <mergeCell ref="I109:K109"/>
    <mergeCell ref="B58:E58"/>
    <mergeCell ref="Z23:AB23"/>
    <mergeCell ref="L73:N73"/>
    <mergeCell ref="P110:S110"/>
    <mergeCell ref="U110:V110"/>
    <mergeCell ref="P62:S62"/>
    <mergeCell ref="P77:S77"/>
    <mergeCell ref="U111:V111"/>
    <mergeCell ref="G71:H71"/>
    <mergeCell ref="Z86:AB86"/>
    <mergeCell ref="P107:S107"/>
    <mergeCell ref="A37:B37"/>
    <mergeCell ref="B72:E72"/>
    <mergeCell ref="B77:E77"/>
    <mergeCell ref="P79:S79"/>
    <mergeCell ref="Z111:AB111"/>
    <mergeCell ref="P73:S73"/>
    <mergeCell ref="U77:V77"/>
    <mergeCell ref="P112:S112"/>
    <mergeCell ref="U112:V112"/>
    <mergeCell ref="P114:S114"/>
    <mergeCell ref="U114:V114"/>
    <mergeCell ref="Z114:AB114"/>
    <mergeCell ref="P115:S115"/>
    <mergeCell ref="U115:V115"/>
    <mergeCell ref="Z115:AB115"/>
    <mergeCell ref="P116:S116"/>
    <mergeCell ref="G114:H114"/>
    <mergeCell ref="U116:V116"/>
    <mergeCell ref="U113:V113"/>
    <mergeCell ref="Z116:AB116"/>
    <mergeCell ref="L116:N116"/>
    <mergeCell ref="O81:AB81"/>
    <mergeCell ref="O82:Q82"/>
    <mergeCell ref="T82:U82"/>
    <mergeCell ref="Z82:AB82"/>
    <mergeCell ref="L113:N113"/>
    <mergeCell ref="A105:N105"/>
    <mergeCell ref="B114:E114"/>
    <mergeCell ref="D86:E86"/>
    <mergeCell ref="G86:J86"/>
    <mergeCell ref="G88:J88"/>
    <mergeCell ref="A89:B89"/>
    <mergeCell ref="D89:E89"/>
    <mergeCell ref="L87:N87"/>
    <mergeCell ref="B112:E112"/>
    <mergeCell ref="L86:N86"/>
    <mergeCell ref="B111:E111"/>
    <mergeCell ref="Z113:AB113"/>
    <mergeCell ref="O87:Q87"/>
    <mergeCell ref="S87:U87"/>
    <mergeCell ref="O88:AB88"/>
    <mergeCell ref="U220:V220"/>
    <mergeCell ref="D139:E139"/>
    <mergeCell ref="G139:J139"/>
    <mergeCell ref="L177:N177"/>
    <mergeCell ref="B218:E218"/>
    <mergeCell ref="L139:N139"/>
    <mergeCell ref="B179:E179"/>
    <mergeCell ref="G179:H179"/>
    <mergeCell ref="L179:N179"/>
    <mergeCell ref="G131:H131"/>
    <mergeCell ref="G136:J136"/>
    <mergeCell ref="A136:B136"/>
    <mergeCell ref="D136:E136"/>
    <mergeCell ref="A134:G134"/>
    <mergeCell ref="H134:K134"/>
    <mergeCell ref="A183:D183"/>
    <mergeCell ref="G183:H183"/>
    <mergeCell ref="L164:N164"/>
    <mergeCell ref="L191:N191"/>
    <mergeCell ref="A139:B139"/>
    <mergeCell ref="A156:N156"/>
    <mergeCell ref="O131:R131"/>
    <mergeCell ref="O133:Q133"/>
    <mergeCell ref="S133:U133"/>
    <mergeCell ref="L136:N136"/>
    <mergeCell ref="G220:H220"/>
    <mergeCell ref="L180:N180"/>
    <mergeCell ref="B220:E220"/>
    <mergeCell ref="U218:V218"/>
    <mergeCell ref="A184:N184"/>
    <mergeCell ref="L182:N182"/>
    <mergeCell ref="L183:N183"/>
    <mergeCell ref="P8:S8"/>
    <mergeCell ref="U8:V8"/>
    <mergeCell ref="Z8:AB8"/>
    <mergeCell ref="P9:S9"/>
    <mergeCell ref="U9:V9"/>
    <mergeCell ref="Z9:AB9"/>
    <mergeCell ref="P10:S10"/>
    <mergeCell ref="U10:V10"/>
    <mergeCell ref="Z10:AB10"/>
    <mergeCell ref="G68:H68"/>
    <mergeCell ref="Z19:AB19"/>
    <mergeCell ref="O89:AB89"/>
    <mergeCell ref="O104:AB104"/>
    <mergeCell ref="P105:Q105"/>
    <mergeCell ref="R105:T105"/>
    <mergeCell ref="O37:Q37"/>
    <mergeCell ref="S37:U37"/>
    <mergeCell ref="Z37:AB37"/>
    <mergeCell ref="G73:H73"/>
    <mergeCell ref="Z28:AB28"/>
    <mergeCell ref="O29:AB29"/>
    <mergeCell ref="O30:Q30"/>
    <mergeCell ref="T30:U30"/>
    <mergeCell ref="Z30:AB30"/>
    <mergeCell ref="Z74:AB74"/>
    <mergeCell ref="U60:V60"/>
    <mergeCell ref="Z60:AB60"/>
    <mergeCell ref="U76:V76"/>
    <mergeCell ref="P71:S71"/>
    <mergeCell ref="P61:S61"/>
    <mergeCell ref="Z26:AB26"/>
    <mergeCell ref="P69:S69"/>
    <mergeCell ref="P11:S11"/>
    <mergeCell ref="U11:V11"/>
    <mergeCell ref="Z11:AB11"/>
    <mergeCell ref="L64:N64"/>
    <mergeCell ref="G25:H25"/>
    <mergeCell ref="Z14:AB14"/>
    <mergeCell ref="Z15:AB15"/>
    <mergeCell ref="Z25:AB25"/>
    <mergeCell ref="L35:N35"/>
    <mergeCell ref="G59:H59"/>
    <mergeCell ref="L63:N63"/>
    <mergeCell ref="Z21:AB21"/>
    <mergeCell ref="Z16:AB16"/>
    <mergeCell ref="Z17:AB17"/>
    <mergeCell ref="U64:V64"/>
    <mergeCell ref="Z64:AB64"/>
    <mergeCell ref="A30:C30"/>
    <mergeCell ref="F30:G30"/>
    <mergeCell ref="Z27:AB27"/>
    <mergeCell ref="L18:N18"/>
    <mergeCell ref="U59:V59"/>
    <mergeCell ref="G27:H27"/>
    <mergeCell ref="Z24:AB24"/>
    <mergeCell ref="L24:N24"/>
    <mergeCell ref="Z61:AB61"/>
    <mergeCell ref="U13:V13"/>
    <mergeCell ref="B21:E21"/>
    <mergeCell ref="Z13:AB13"/>
    <mergeCell ref="L17:N17"/>
    <mergeCell ref="P12:S12"/>
    <mergeCell ref="P14:S14"/>
    <mergeCell ref="Z22:AB22"/>
    <mergeCell ref="Z18:AB18"/>
    <mergeCell ref="U61:V61"/>
    <mergeCell ref="P60:S60"/>
    <mergeCell ref="L66:N66"/>
    <mergeCell ref="P65:S65"/>
    <mergeCell ref="G15:H15"/>
    <mergeCell ref="L22:N22"/>
    <mergeCell ref="U12:V12"/>
    <mergeCell ref="P13:S13"/>
    <mergeCell ref="Z12:AB12"/>
    <mergeCell ref="Z31:AB31"/>
    <mergeCell ref="Z34:AB34"/>
    <mergeCell ref="O35:Q35"/>
    <mergeCell ref="S35:U35"/>
    <mergeCell ref="Z35:AB35"/>
    <mergeCell ref="O36:Q36"/>
    <mergeCell ref="S36:U36"/>
    <mergeCell ref="Z36:AB36"/>
    <mergeCell ref="U14:V14"/>
    <mergeCell ref="Z63:AB63"/>
    <mergeCell ref="P64:S64"/>
    <mergeCell ref="O54:AB54"/>
    <mergeCell ref="Z62:AB62"/>
    <mergeCell ref="Z20:AB20"/>
    <mergeCell ref="U62:V62"/>
    <mergeCell ref="P63:S63"/>
    <mergeCell ref="U63:V63"/>
    <mergeCell ref="G21:H21"/>
    <mergeCell ref="L21:N21"/>
    <mergeCell ref="L30:N30"/>
    <mergeCell ref="P76:S76"/>
    <mergeCell ref="U67:V67"/>
    <mergeCell ref="Z67:AB67"/>
    <mergeCell ref="P68:S68"/>
    <mergeCell ref="U68:V68"/>
    <mergeCell ref="U72:V72"/>
    <mergeCell ref="Z72:AB72"/>
    <mergeCell ref="U74:V74"/>
    <mergeCell ref="Z69:AB69"/>
    <mergeCell ref="P70:S70"/>
    <mergeCell ref="U75:V75"/>
    <mergeCell ref="P75:S75"/>
    <mergeCell ref="Z71:AB71"/>
    <mergeCell ref="P72:S72"/>
    <mergeCell ref="Z75:AB75"/>
    <mergeCell ref="Z76:AB76"/>
    <mergeCell ref="U71:V71"/>
    <mergeCell ref="U73:V73"/>
    <mergeCell ref="Z73:AB73"/>
    <mergeCell ref="Z77:AB77"/>
    <mergeCell ref="P117:S117"/>
    <mergeCell ref="U117:V117"/>
    <mergeCell ref="Z117:AB117"/>
    <mergeCell ref="P118:S118"/>
    <mergeCell ref="U118:V118"/>
    <mergeCell ref="Z118:AB118"/>
    <mergeCell ref="P113:S113"/>
    <mergeCell ref="Z119:AB119"/>
    <mergeCell ref="P120:S120"/>
    <mergeCell ref="U120:V120"/>
    <mergeCell ref="Z120:AB120"/>
    <mergeCell ref="P121:S121"/>
    <mergeCell ref="U121:V121"/>
    <mergeCell ref="Z121:AB121"/>
    <mergeCell ref="P66:S66"/>
    <mergeCell ref="U79:V79"/>
    <mergeCell ref="Z79:AB79"/>
    <mergeCell ref="O84:R84"/>
    <mergeCell ref="O86:Q86"/>
    <mergeCell ref="S86:U86"/>
    <mergeCell ref="P78:S78"/>
    <mergeCell ref="U78:V78"/>
    <mergeCell ref="Z78:AB78"/>
    <mergeCell ref="O80:R80"/>
    <mergeCell ref="U80:V80"/>
    <mergeCell ref="Z80:AB80"/>
    <mergeCell ref="P74:S74"/>
    <mergeCell ref="T83:U83"/>
    <mergeCell ref="Z83:AB83"/>
    <mergeCell ref="Z66:AB66"/>
    <mergeCell ref="P67:S67"/>
    <mergeCell ref="P119:S119"/>
    <mergeCell ref="P122:S122"/>
    <mergeCell ref="U122:V122"/>
    <mergeCell ref="Z122:AB122"/>
    <mergeCell ref="P123:S123"/>
    <mergeCell ref="U123:V123"/>
    <mergeCell ref="Z123:AB123"/>
    <mergeCell ref="P124:S124"/>
    <mergeCell ref="U124:V124"/>
    <mergeCell ref="Z124:AB124"/>
    <mergeCell ref="P125:S125"/>
    <mergeCell ref="U125:V125"/>
    <mergeCell ref="Z125:AB125"/>
    <mergeCell ref="Z126:AB126"/>
    <mergeCell ref="P127:S127"/>
    <mergeCell ref="U127:V127"/>
    <mergeCell ref="Z127:AB127"/>
    <mergeCell ref="U119:V119"/>
    <mergeCell ref="U129:V129"/>
    <mergeCell ref="Z129:AB129"/>
    <mergeCell ref="P128:S128"/>
    <mergeCell ref="U128:V128"/>
    <mergeCell ref="Z128:AB128"/>
    <mergeCell ref="P126:S126"/>
    <mergeCell ref="U126:V126"/>
    <mergeCell ref="Z214:AB214"/>
    <mergeCell ref="O134:Q134"/>
    <mergeCell ref="S134:U134"/>
    <mergeCell ref="Z134:AB134"/>
    <mergeCell ref="O135:Q135"/>
    <mergeCell ref="S135:U135"/>
    <mergeCell ref="Z135:AB135"/>
    <mergeCell ref="O136:Q136"/>
    <mergeCell ref="S136:U136"/>
    <mergeCell ref="O137:AB137"/>
    <mergeCell ref="O138:AB138"/>
    <mergeCell ref="U209:V209"/>
    <mergeCell ref="W209:Y209"/>
    <mergeCell ref="Z209:AB209"/>
    <mergeCell ref="Z133:AB133"/>
    <mergeCell ref="Z216:AB216"/>
    <mergeCell ref="Z215:AB215"/>
    <mergeCell ref="U211:V211"/>
    <mergeCell ref="Z211:AB211"/>
    <mergeCell ref="U212:V212"/>
    <mergeCell ref="Z212:AB212"/>
    <mergeCell ref="U213:V213"/>
    <mergeCell ref="Z213:AB213"/>
    <mergeCell ref="U214:V214"/>
    <mergeCell ref="Z210:AB210"/>
    <mergeCell ref="U210:V210"/>
    <mergeCell ref="U215:V215"/>
    <mergeCell ref="U216:V216"/>
    <mergeCell ref="Z218:AB218"/>
    <mergeCell ref="U219:V219"/>
    <mergeCell ref="Z219:AB219"/>
    <mergeCell ref="U217:V217"/>
    <mergeCell ref="Z217:AB217"/>
    <mergeCell ref="Z220:AB220"/>
    <mergeCell ref="U260:V260"/>
    <mergeCell ref="Z260:AB260"/>
    <mergeCell ref="O244:AB244"/>
    <mergeCell ref="U223:V223"/>
    <mergeCell ref="Z223:AB223"/>
    <mergeCell ref="U224:V224"/>
    <mergeCell ref="Z224:AB224"/>
    <mergeCell ref="U221:V221"/>
    <mergeCell ref="U227:V227"/>
    <mergeCell ref="Z227:AB227"/>
    <mergeCell ref="U228:V228"/>
    <mergeCell ref="Z228:AB228"/>
    <mergeCell ref="U229:V229"/>
    <mergeCell ref="Z229:AB229"/>
    <mergeCell ref="P260:S260"/>
    <mergeCell ref="O241:Q241"/>
    <mergeCell ref="Z221:AB221"/>
    <mergeCell ref="U222:V222"/>
    <mergeCell ref="Z222:AB222"/>
    <mergeCell ref="T234:U234"/>
    <mergeCell ref="Z234:AB234"/>
    <mergeCell ref="S237:U237"/>
    <mergeCell ref="Z237:AB237"/>
    <mergeCell ref="O238:Q238"/>
    <mergeCell ref="O243:AB243"/>
    <mergeCell ref="S238:U238"/>
    <mergeCell ref="Z238:AB238"/>
    <mergeCell ref="O239:Q239"/>
    <mergeCell ref="S239:U239"/>
    <mergeCell ref="Z239:AB239"/>
    <mergeCell ref="O240:Q240"/>
    <mergeCell ref="S240:U240"/>
    <mergeCell ref="Z240:AB240"/>
    <mergeCell ref="U226:V226"/>
    <mergeCell ref="Z226:AB226"/>
    <mergeCell ref="S241:U241"/>
    <mergeCell ref="O242:AB242"/>
    <mergeCell ref="O235:R235"/>
    <mergeCell ref="O237:Q237"/>
    <mergeCell ref="U225:V225"/>
    <mergeCell ref="U230:V230"/>
    <mergeCell ref="Z230:AB230"/>
    <mergeCell ref="U261:V261"/>
    <mergeCell ref="Z261:AB261"/>
    <mergeCell ref="S293:U293"/>
    <mergeCell ref="P262:S262"/>
    <mergeCell ref="U262:V262"/>
    <mergeCell ref="Z262:AB262"/>
    <mergeCell ref="P264:S264"/>
    <mergeCell ref="U264:V264"/>
    <mergeCell ref="P248:Q248"/>
    <mergeCell ref="R248:T248"/>
    <mergeCell ref="P263:S263"/>
    <mergeCell ref="Z263:AB263"/>
    <mergeCell ref="P261:S261"/>
    <mergeCell ref="Z264:AB264"/>
    <mergeCell ref="S291:U291"/>
    <mergeCell ref="Z291:AB291"/>
    <mergeCell ref="U266:V266"/>
    <mergeCell ref="P268:S268"/>
    <mergeCell ref="Z273:AB273"/>
    <mergeCell ref="U267:V267"/>
    <mergeCell ref="Z269:AB269"/>
    <mergeCell ref="T285:U285"/>
    <mergeCell ref="Z285:AB285"/>
    <mergeCell ref="T286:U286"/>
    <mergeCell ref="Z286:AB286"/>
    <mergeCell ref="O287:R287"/>
    <mergeCell ref="Z278:AB278"/>
    <mergeCell ref="S289:U289"/>
    <mergeCell ref="O291:Q291"/>
    <mergeCell ref="O293:Q293"/>
    <mergeCell ref="P275:S275"/>
    <mergeCell ref="U263:V263"/>
    <mergeCell ref="O292:Q292"/>
    <mergeCell ref="S292:U292"/>
    <mergeCell ref="P269:S269"/>
    <mergeCell ref="P266:S266"/>
    <mergeCell ref="Z292:AB292"/>
    <mergeCell ref="Z283:AB283"/>
    <mergeCell ref="O289:Q289"/>
    <mergeCell ref="U271:V271"/>
    <mergeCell ref="Z271:AB271"/>
    <mergeCell ref="Z274:AB274"/>
    <mergeCell ref="Z289:AB289"/>
    <mergeCell ref="O290:Q290"/>
    <mergeCell ref="S290:U290"/>
    <mergeCell ref="Z290:AB290"/>
    <mergeCell ref="P272:S272"/>
    <mergeCell ref="U272:V272"/>
    <mergeCell ref="Z272:AB272"/>
    <mergeCell ref="P278:S278"/>
    <mergeCell ref="U278:V278"/>
    <mergeCell ref="P273:S273"/>
    <mergeCell ref="U273:V273"/>
    <mergeCell ref="Z276:AB276"/>
    <mergeCell ref="P277:S277"/>
    <mergeCell ref="U277:V277"/>
    <mergeCell ref="Z277:AB277"/>
    <mergeCell ref="O283:R283"/>
    <mergeCell ref="U283:V283"/>
    <mergeCell ref="P271:S271"/>
    <mergeCell ref="U275:V275"/>
    <mergeCell ref="Z275:AB275"/>
    <mergeCell ref="P276:S276"/>
    <mergeCell ref="U276:V276"/>
    <mergeCell ref="P274:S274"/>
    <mergeCell ref="U274:V274"/>
    <mergeCell ref="B126:E126"/>
    <mergeCell ref="G164:H164"/>
    <mergeCell ref="L231:N231"/>
    <mergeCell ref="G234:H234"/>
    <mergeCell ref="L185:N185"/>
    <mergeCell ref="B267:E267"/>
    <mergeCell ref="L273:N273"/>
    <mergeCell ref="B272:E272"/>
    <mergeCell ref="A210:N210"/>
    <mergeCell ref="B211:C211"/>
    <mergeCell ref="G182:H182"/>
    <mergeCell ref="B229:E229"/>
    <mergeCell ref="A238:G238"/>
    <mergeCell ref="H238:K238"/>
    <mergeCell ref="B232:E232"/>
    <mergeCell ref="G232:H232"/>
    <mergeCell ref="L232:N232"/>
    <mergeCell ref="G221:H221"/>
    <mergeCell ref="B224:E224"/>
    <mergeCell ref="O284:AB284"/>
    <mergeCell ref="O285:Q285"/>
    <mergeCell ref="L218:N218"/>
    <mergeCell ref="A188:B188"/>
    <mergeCell ref="D188:E188"/>
    <mergeCell ref="G188:J188"/>
    <mergeCell ref="L188:N188"/>
    <mergeCell ref="G190:J190"/>
    <mergeCell ref="G213:H213"/>
    <mergeCell ref="G214:H214"/>
    <mergeCell ref="U268:V268"/>
    <mergeCell ref="Z266:AB266"/>
    <mergeCell ref="P267:S267"/>
    <mergeCell ref="U270:V270"/>
    <mergeCell ref="Z270:AB270"/>
    <mergeCell ref="P265:S265"/>
    <mergeCell ref="U265:V265"/>
    <mergeCell ref="Z265:AB265"/>
    <mergeCell ref="Z267:AB267"/>
    <mergeCell ref="U269:V269"/>
    <mergeCell ref="P270:S270"/>
    <mergeCell ref="Z268:AB268"/>
    <mergeCell ref="L229:N229"/>
    <mergeCell ref="G275:H275"/>
    <mergeCell ref="L275:N275"/>
    <mergeCell ref="B276:E276"/>
    <mergeCell ref="G270:H270"/>
    <mergeCell ref="L222:N222"/>
    <mergeCell ref="B223:E223"/>
    <mergeCell ref="B233:E233"/>
    <mergeCell ref="G233:H233"/>
    <mergeCell ref="L233:N233"/>
    <mergeCell ref="L131:N131"/>
    <mergeCell ref="G126:H126"/>
    <mergeCell ref="F133:G133"/>
    <mergeCell ref="I161:K161"/>
    <mergeCell ref="L161:N161"/>
    <mergeCell ref="A157:N157"/>
    <mergeCell ref="A133:C133"/>
    <mergeCell ref="G130:H130"/>
    <mergeCell ref="L137:N137"/>
    <mergeCell ref="B163:E163"/>
    <mergeCell ref="B182:E182"/>
    <mergeCell ref="B164:E164"/>
    <mergeCell ref="L133:N133"/>
    <mergeCell ref="L130:N130"/>
    <mergeCell ref="B130:E130"/>
    <mergeCell ref="L167:N167"/>
    <mergeCell ref="B165:E165"/>
    <mergeCell ref="G165:H165"/>
    <mergeCell ref="B167:E167"/>
    <mergeCell ref="L181:N181"/>
    <mergeCell ref="L162:N162"/>
    <mergeCell ref="G162:H162"/>
    <mergeCell ref="B162:E162"/>
    <mergeCell ref="L129:N129"/>
    <mergeCell ref="G176:H176"/>
    <mergeCell ref="L176:N176"/>
    <mergeCell ref="L178:N178"/>
    <mergeCell ref="G166:H166"/>
    <mergeCell ref="G121:H121"/>
    <mergeCell ref="B122:E122"/>
    <mergeCell ref="B178:E178"/>
    <mergeCell ref="G293:J293"/>
    <mergeCell ref="B221:E221"/>
    <mergeCell ref="G178:H178"/>
    <mergeCell ref="D348:E348"/>
    <mergeCell ref="G167:H167"/>
    <mergeCell ref="A132:N132"/>
    <mergeCell ref="G243:J243"/>
    <mergeCell ref="A186:G186"/>
    <mergeCell ref="B323:E323"/>
    <mergeCell ref="G241:J241"/>
    <mergeCell ref="B177:E177"/>
    <mergeCell ref="G177:H177"/>
    <mergeCell ref="G223:H223"/>
    <mergeCell ref="I317:K317"/>
    <mergeCell ref="L317:N317"/>
    <mergeCell ref="A261:N261"/>
    <mergeCell ref="D191:E191"/>
    <mergeCell ref="L189:N189"/>
    <mergeCell ref="G280:H280"/>
    <mergeCell ref="L280:N280"/>
    <mergeCell ref="G224:H224"/>
    <mergeCell ref="L224:N224"/>
    <mergeCell ref="L293:N293"/>
    <mergeCell ref="L289:N289"/>
    <mergeCell ref="D296:E296"/>
    <mergeCell ref="L274:N274"/>
    <mergeCell ref="L282:N282"/>
    <mergeCell ref="B283:E283"/>
    <mergeCell ref="G222:H222"/>
    <mergeCell ref="B181:E181"/>
    <mergeCell ref="B225:E225"/>
    <mergeCell ref="B231:E231"/>
    <mergeCell ref="B270:E270"/>
    <mergeCell ref="L270:N270"/>
    <mergeCell ref="L215:N215"/>
    <mergeCell ref="B216:E216"/>
    <mergeCell ref="B213:E213"/>
    <mergeCell ref="A185:C185"/>
    <mergeCell ref="F185:G185"/>
    <mergeCell ref="L243:N243"/>
    <mergeCell ref="L227:N227"/>
    <mergeCell ref="G225:H225"/>
    <mergeCell ref="L225:N225"/>
    <mergeCell ref="L268:N268"/>
    <mergeCell ref="B269:E269"/>
    <mergeCell ref="G269:H269"/>
    <mergeCell ref="L269:N269"/>
    <mergeCell ref="L244:N244"/>
    <mergeCell ref="L230:N230"/>
    <mergeCell ref="D263:F263"/>
    <mergeCell ref="H186:K186"/>
    <mergeCell ref="L220:N220"/>
    <mergeCell ref="L190:N190"/>
    <mergeCell ref="L213:N213"/>
    <mergeCell ref="B214:E214"/>
    <mergeCell ref="D211:F211"/>
    <mergeCell ref="I213:K213"/>
    <mergeCell ref="G230:H230"/>
    <mergeCell ref="L241:N241"/>
    <mergeCell ref="A235:D235"/>
    <mergeCell ref="A241:B241"/>
    <mergeCell ref="A244:B244"/>
    <mergeCell ref="B263:C263"/>
    <mergeCell ref="D244:E244"/>
    <mergeCell ref="G244:J244"/>
    <mergeCell ref="G191:J191"/>
    <mergeCell ref="L223:N223"/>
    <mergeCell ref="L214:N214"/>
    <mergeCell ref="G215:H215"/>
    <mergeCell ref="B180:E180"/>
    <mergeCell ref="G180:H180"/>
    <mergeCell ref="B228:E228"/>
    <mergeCell ref="A239:D239"/>
    <mergeCell ref="G217:H217"/>
    <mergeCell ref="L217:N217"/>
    <mergeCell ref="G74:H74"/>
    <mergeCell ref="G75:H75"/>
    <mergeCell ref="G76:H76"/>
    <mergeCell ref="G138:J138"/>
    <mergeCell ref="L169:N169"/>
    <mergeCell ref="L109:N109"/>
    <mergeCell ref="A81:N81"/>
    <mergeCell ref="A82:C82"/>
    <mergeCell ref="A83:G83"/>
    <mergeCell ref="B166:E166"/>
    <mergeCell ref="L163:N163"/>
    <mergeCell ref="G163:H163"/>
    <mergeCell ref="G181:H181"/>
    <mergeCell ref="B176:E176"/>
    <mergeCell ref="G175:H175"/>
    <mergeCell ref="B175:E175"/>
    <mergeCell ref="A191:B191"/>
    <mergeCell ref="G112:H112"/>
    <mergeCell ref="L112:N112"/>
    <mergeCell ref="B113:E113"/>
    <mergeCell ref="L123:N123"/>
    <mergeCell ref="G127:H127"/>
    <mergeCell ref="L127:N127"/>
    <mergeCell ref="B159:C159"/>
    <mergeCell ref="L168:N168"/>
    <mergeCell ref="L166:N166"/>
    <mergeCell ref="G174:H174"/>
    <mergeCell ref="D159:F159"/>
    <mergeCell ref="B161:E161"/>
    <mergeCell ref="G161:H161"/>
    <mergeCell ref="L165:N165"/>
    <mergeCell ref="A626:N626"/>
    <mergeCell ref="A627:N627"/>
    <mergeCell ref="A628:N628"/>
    <mergeCell ref="E292:G292"/>
    <mergeCell ref="G283:H283"/>
    <mergeCell ref="L283:N283"/>
    <mergeCell ref="B284:E284"/>
    <mergeCell ref="G284:H284"/>
    <mergeCell ref="L284:N284"/>
    <mergeCell ref="B281:E281"/>
    <mergeCell ref="B282:E282"/>
    <mergeCell ref="G281:H281"/>
    <mergeCell ref="L281:N281"/>
    <mergeCell ref="G282:H282"/>
    <mergeCell ref="G276:H276"/>
    <mergeCell ref="L276:N276"/>
    <mergeCell ref="B277:E277"/>
    <mergeCell ref="G277:H277"/>
    <mergeCell ref="B279:E279"/>
    <mergeCell ref="B629:C629"/>
    <mergeCell ref="D629:F629"/>
    <mergeCell ref="L294:N294"/>
    <mergeCell ref="L339:N339"/>
    <mergeCell ref="A340:N340"/>
    <mergeCell ref="B318:E318"/>
    <mergeCell ref="G382:H382"/>
    <mergeCell ref="L382:N382"/>
    <mergeCell ref="L388:N388"/>
    <mergeCell ref="L386:N386"/>
    <mergeCell ref="B388:E388"/>
    <mergeCell ref="A342:G342"/>
    <mergeCell ref="H342:K342"/>
    <mergeCell ref="A339:D339"/>
    <mergeCell ref="G339:H339"/>
    <mergeCell ref="G380:H380"/>
    <mergeCell ref="L380:N380"/>
    <mergeCell ref="A555:B555"/>
    <mergeCell ref="D555:E555"/>
    <mergeCell ref="G555:J555"/>
    <mergeCell ref="G554:J554"/>
    <mergeCell ref="B381:E381"/>
    <mergeCell ref="A345:B345"/>
    <mergeCell ref="D345:E345"/>
    <mergeCell ref="G345:J345"/>
    <mergeCell ref="B331:E331"/>
    <mergeCell ref="A552:B552"/>
    <mergeCell ref="L295:N295"/>
    <mergeCell ref="L296:N296"/>
    <mergeCell ref="B321:E321"/>
    <mergeCell ref="L319:N319"/>
    <mergeCell ref="G319:H319"/>
    <mergeCell ref="Z225:AB225"/>
    <mergeCell ref="B332:E332"/>
    <mergeCell ref="B334:E334"/>
    <mergeCell ref="G325:H325"/>
    <mergeCell ref="L325:N325"/>
    <mergeCell ref="G637:H637"/>
    <mergeCell ref="L637:N637"/>
    <mergeCell ref="B638:E638"/>
    <mergeCell ref="G638:H638"/>
    <mergeCell ref="L638:N638"/>
    <mergeCell ref="B639:E639"/>
    <mergeCell ref="G639:H639"/>
    <mergeCell ref="L639:N639"/>
    <mergeCell ref="G634:H634"/>
    <mergeCell ref="L634:N634"/>
    <mergeCell ref="B635:E635"/>
    <mergeCell ref="D315:F315"/>
    <mergeCell ref="G635:H635"/>
    <mergeCell ref="B333:E333"/>
    <mergeCell ref="A501:B501"/>
    <mergeCell ref="D501:E501"/>
    <mergeCell ref="G501:J501"/>
    <mergeCell ref="A504:B504"/>
    <mergeCell ref="D504:E504"/>
    <mergeCell ref="G504:J504"/>
    <mergeCell ref="A341:C341"/>
    <mergeCell ref="F341:G341"/>
    <mergeCell ref="B315:C315"/>
    <mergeCell ref="L326:N326"/>
    <mergeCell ref="B367:C367"/>
    <mergeCell ref="G321:H321"/>
    <mergeCell ref="L348:N348"/>
    <mergeCell ref="L635:N635"/>
    <mergeCell ref="B636:E636"/>
    <mergeCell ref="G636:H636"/>
    <mergeCell ref="L636:N636"/>
    <mergeCell ref="A313:N313"/>
    <mergeCell ref="A314:N314"/>
    <mergeCell ref="A312:N312"/>
    <mergeCell ref="L322:N322"/>
    <mergeCell ref="G324:H324"/>
    <mergeCell ref="G388:H388"/>
    <mergeCell ref="L387:N387"/>
    <mergeCell ref="B377:E377"/>
    <mergeCell ref="B369:E369"/>
    <mergeCell ref="G370:H370"/>
    <mergeCell ref="L370:N370"/>
    <mergeCell ref="L439:N439"/>
    <mergeCell ref="G440:H440"/>
    <mergeCell ref="L440:N440"/>
    <mergeCell ref="L422:N422"/>
    <mergeCell ref="D552:E552"/>
    <mergeCell ref="G552:J552"/>
    <mergeCell ref="B338:E338"/>
    <mergeCell ref="G338:H338"/>
    <mergeCell ref="L338:N338"/>
    <mergeCell ref="G377:H377"/>
    <mergeCell ref="L377:N377"/>
    <mergeCell ref="L345:N345"/>
    <mergeCell ref="A397:B397"/>
    <mergeCell ref="B319:E319"/>
    <mergeCell ref="B317:E317"/>
    <mergeCell ref="G317:H317"/>
    <mergeCell ref="L323:N323"/>
    <mergeCell ref="I265:K265"/>
    <mergeCell ref="L265:N265"/>
    <mergeCell ref="L272:N272"/>
    <mergeCell ref="B280:E280"/>
    <mergeCell ref="G271:H271"/>
    <mergeCell ref="L271:N271"/>
    <mergeCell ref="G272:H272"/>
    <mergeCell ref="G267:H267"/>
    <mergeCell ref="B275:E275"/>
    <mergeCell ref="B273:E273"/>
    <mergeCell ref="B274:E274"/>
    <mergeCell ref="A287:D287"/>
    <mergeCell ref="L277:N277"/>
    <mergeCell ref="B278:E278"/>
    <mergeCell ref="G278:H278"/>
    <mergeCell ref="L278:N278"/>
    <mergeCell ref="B265:E265"/>
    <mergeCell ref="G279:H279"/>
    <mergeCell ref="L279:N279"/>
    <mergeCell ref="G274:H274"/>
    <mergeCell ref="E656:G656"/>
    <mergeCell ref="L656:N656"/>
    <mergeCell ref="A658:B658"/>
    <mergeCell ref="D658:E658"/>
    <mergeCell ref="G658:J658"/>
    <mergeCell ref="L658:N658"/>
    <mergeCell ref="L659:N659"/>
    <mergeCell ref="G660:J660"/>
    <mergeCell ref="L660:N660"/>
    <mergeCell ref="A661:B661"/>
    <mergeCell ref="D661:E661"/>
    <mergeCell ref="G661:J661"/>
    <mergeCell ref="L661:N661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B651:E651"/>
    <mergeCell ref="G651:H651"/>
    <mergeCell ref="L651:N651"/>
    <mergeCell ref="B652:E652"/>
    <mergeCell ref="G652:H652"/>
    <mergeCell ref="L652:N652"/>
    <mergeCell ref="A654:N654"/>
    <mergeCell ref="A655:C655"/>
    <mergeCell ref="F655:G655"/>
    <mergeCell ref="L655:N655"/>
    <mergeCell ref="B641:E641"/>
    <mergeCell ref="G641:H641"/>
    <mergeCell ref="L641:N641"/>
    <mergeCell ref="B642:E642"/>
    <mergeCell ref="G642:H642"/>
    <mergeCell ref="L642:N642"/>
    <mergeCell ref="B643:E643"/>
    <mergeCell ref="G643:H643"/>
    <mergeCell ref="L643:N643"/>
    <mergeCell ref="B644:E644"/>
    <mergeCell ref="G644:H644"/>
    <mergeCell ref="L644:N644"/>
    <mergeCell ref="B645:E645"/>
    <mergeCell ref="G645:H645"/>
    <mergeCell ref="L645:N645"/>
    <mergeCell ref="B646:E646"/>
    <mergeCell ref="G646:H646"/>
    <mergeCell ref="L646:N646"/>
    <mergeCell ref="A653:D653"/>
    <mergeCell ref="G653:H653"/>
    <mergeCell ref="L653:N653"/>
    <mergeCell ref="B640:E640"/>
    <mergeCell ref="G640:H640"/>
    <mergeCell ref="L640:N640"/>
    <mergeCell ref="B631:E631"/>
    <mergeCell ref="G631:H631"/>
    <mergeCell ref="I631:K631"/>
    <mergeCell ref="L372:N372"/>
    <mergeCell ref="G378:H378"/>
    <mergeCell ref="L341:N341"/>
    <mergeCell ref="A343:D343"/>
    <mergeCell ref="G400:J400"/>
    <mergeCell ref="A400:B400"/>
    <mergeCell ref="B380:E380"/>
    <mergeCell ref="B378:E378"/>
    <mergeCell ref="L399:N399"/>
    <mergeCell ref="B337:E337"/>
    <mergeCell ref="G337:H337"/>
    <mergeCell ref="A348:B348"/>
    <mergeCell ref="G348:J348"/>
    <mergeCell ref="B374:E374"/>
    <mergeCell ref="L631:N631"/>
    <mergeCell ref="B632:E632"/>
    <mergeCell ref="G632:H632"/>
    <mergeCell ref="L632:N632"/>
    <mergeCell ref="B633:E633"/>
    <mergeCell ref="G633:H633"/>
    <mergeCell ref="L633:N633"/>
    <mergeCell ref="B634:E634"/>
    <mergeCell ref="G381:H381"/>
    <mergeCell ref="L381:N381"/>
    <mergeCell ref="L346:N346"/>
    <mergeCell ref="B637:E637"/>
    <mergeCell ref="G323:H323"/>
    <mergeCell ref="B320:E320"/>
    <mergeCell ref="G320:H320"/>
    <mergeCell ref="L320:N320"/>
    <mergeCell ref="L324:N324"/>
    <mergeCell ref="G322:H322"/>
    <mergeCell ref="G326:H326"/>
    <mergeCell ref="L321:N321"/>
    <mergeCell ref="G347:J347"/>
    <mergeCell ref="G369:H369"/>
    <mergeCell ref="I369:K369"/>
    <mergeCell ref="A572:N572"/>
    <mergeCell ref="A573:N573"/>
    <mergeCell ref="A574:N574"/>
    <mergeCell ref="L337:N337"/>
    <mergeCell ref="B322:E322"/>
    <mergeCell ref="L389:N389"/>
    <mergeCell ref="D397:E397"/>
    <mergeCell ref="B389:E389"/>
    <mergeCell ref="G385:H385"/>
    <mergeCell ref="L391:N391"/>
    <mergeCell ref="A394:G394"/>
    <mergeCell ref="H394:K394"/>
    <mergeCell ref="B477:E477"/>
    <mergeCell ref="G477:H477"/>
    <mergeCell ref="G474:H474"/>
    <mergeCell ref="L474:N474"/>
    <mergeCell ref="B437:E437"/>
    <mergeCell ref="L451:N451"/>
    <mergeCell ref="L347:N347"/>
    <mergeCell ref="L369:N369"/>
    <mergeCell ref="G373:H373"/>
    <mergeCell ref="B575:C575"/>
    <mergeCell ref="D575:F575"/>
    <mergeCell ref="B577:E577"/>
    <mergeCell ref="G577:H577"/>
    <mergeCell ref="I577:K577"/>
    <mergeCell ref="L577:N577"/>
    <mergeCell ref="B578:E578"/>
    <mergeCell ref="G578:H578"/>
    <mergeCell ref="L578:N578"/>
    <mergeCell ref="B579:E579"/>
    <mergeCell ref="G579:H579"/>
    <mergeCell ref="L579:N579"/>
    <mergeCell ref="B580:E580"/>
    <mergeCell ref="G580:H580"/>
    <mergeCell ref="L580:N580"/>
    <mergeCell ref="B581:E581"/>
    <mergeCell ref="G581:H581"/>
    <mergeCell ref="L581:N581"/>
    <mergeCell ref="B582:E582"/>
    <mergeCell ref="G582:H582"/>
    <mergeCell ref="L582:N582"/>
    <mergeCell ref="B583:E583"/>
    <mergeCell ref="G583:H583"/>
    <mergeCell ref="L583:N583"/>
    <mergeCell ref="B584:E584"/>
    <mergeCell ref="G584:H584"/>
    <mergeCell ref="L584:N584"/>
    <mergeCell ref="B585:E585"/>
    <mergeCell ref="G585:H585"/>
    <mergeCell ref="L585:N585"/>
    <mergeCell ref="B586:E586"/>
    <mergeCell ref="G586:H586"/>
    <mergeCell ref="L586:N586"/>
    <mergeCell ref="B587:E587"/>
    <mergeCell ref="G587:H587"/>
    <mergeCell ref="L587:N587"/>
    <mergeCell ref="B588:E588"/>
    <mergeCell ref="G588:H588"/>
    <mergeCell ref="L588:N588"/>
    <mergeCell ref="B589:E589"/>
    <mergeCell ref="G589:H589"/>
    <mergeCell ref="L589:N589"/>
    <mergeCell ref="B590:E590"/>
    <mergeCell ref="G590:H590"/>
    <mergeCell ref="L590:N590"/>
    <mergeCell ref="B591:E591"/>
    <mergeCell ref="G591:H591"/>
    <mergeCell ref="L591:N591"/>
    <mergeCell ref="B592:E592"/>
    <mergeCell ref="G592:H592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A599:D599"/>
    <mergeCell ref="G599:H599"/>
    <mergeCell ref="L599:N599"/>
    <mergeCell ref="A600:N600"/>
    <mergeCell ref="A601:C601"/>
    <mergeCell ref="F601:G601"/>
    <mergeCell ref="L601:N601"/>
    <mergeCell ref="E602:G602"/>
    <mergeCell ref="L602:N602"/>
    <mergeCell ref="A604:B604"/>
    <mergeCell ref="D604:E604"/>
    <mergeCell ref="G604:J604"/>
    <mergeCell ref="L604:N604"/>
    <mergeCell ref="L605:N605"/>
    <mergeCell ref="G606:J606"/>
    <mergeCell ref="L606:N606"/>
    <mergeCell ref="A607:B607"/>
    <mergeCell ref="D607:E607"/>
    <mergeCell ref="G607:J607"/>
    <mergeCell ref="L607:N607"/>
  </mergeCells>
  <printOptions horizontalCentered="1"/>
  <pageMargins left="0.39370078740157483" right="0" top="0.15748031496062992" bottom="0.35433070866141736" header="0.31496062992125984" footer="0.31496062992125984"/>
  <pageSetup scale="7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4">
    <tabColor theme="6" tint="-0.249977111117893"/>
  </sheetPr>
  <dimension ref="A1:R847"/>
  <sheetViews>
    <sheetView topLeftCell="A814" zoomScale="85" zoomScaleNormal="85" workbookViewId="0">
      <selection activeCell="A814" sqref="A1:XFD1048576"/>
    </sheetView>
  </sheetViews>
  <sheetFormatPr baseColWidth="10" defaultColWidth="11.42578125" defaultRowHeight="15" x14ac:dyDescent="0.25"/>
  <cols>
    <col min="1" max="1" width="16.140625" style="1" customWidth="1"/>
    <col min="2" max="2" width="14.42578125" style="1" customWidth="1"/>
    <col min="3" max="4" width="14.28515625" style="1" customWidth="1"/>
    <col min="5" max="5" width="16.85546875" style="1" customWidth="1"/>
    <col min="6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2.7109375" style="1" customWidth="1"/>
    <col min="16" max="16" width="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176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462</v>
      </c>
      <c r="B8" s="276" t="s">
        <v>22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 t="s">
        <v>1052</v>
      </c>
      <c r="M8" s="277"/>
      <c r="N8" s="277"/>
    </row>
    <row r="9" spans="1:14" x14ac:dyDescent="0.25">
      <c r="A9" s="243">
        <v>1665</v>
      </c>
      <c r="B9" s="284" t="s">
        <v>2715</v>
      </c>
      <c r="C9" s="285"/>
      <c r="D9" s="285"/>
      <c r="E9" s="286"/>
      <c r="F9" s="193"/>
      <c r="G9" s="277"/>
      <c r="H9" s="277"/>
      <c r="I9" s="193" t="s">
        <v>9</v>
      </c>
      <c r="J9" s="193"/>
      <c r="K9" s="193"/>
      <c r="L9" s="277" t="s">
        <v>1052</v>
      </c>
      <c r="M9" s="277"/>
      <c r="N9" s="277"/>
    </row>
    <row r="10" spans="1:14" x14ac:dyDescent="0.25">
      <c r="A10" s="243">
        <v>1262</v>
      </c>
      <c r="B10" s="284" t="s">
        <v>664</v>
      </c>
      <c r="C10" s="285"/>
      <c r="D10" s="285"/>
      <c r="E10" s="286"/>
      <c r="F10" s="193"/>
      <c r="G10" s="277"/>
      <c r="H10" s="277"/>
      <c r="I10" s="193" t="s">
        <v>9</v>
      </c>
      <c r="J10" s="193"/>
      <c r="K10" s="193"/>
      <c r="L10" s="277" t="s">
        <v>1052</v>
      </c>
      <c r="M10" s="277"/>
      <c r="N10" s="277"/>
    </row>
    <row r="11" spans="1:14" x14ac:dyDescent="0.25">
      <c r="A11" s="243">
        <v>1664</v>
      </c>
      <c r="B11" s="284" t="s">
        <v>1005</v>
      </c>
      <c r="C11" s="285"/>
      <c r="D11" s="285"/>
      <c r="E11" s="286"/>
      <c r="F11" s="193"/>
      <c r="G11" s="277"/>
      <c r="H11" s="277"/>
      <c r="I11" s="193" t="s">
        <v>9</v>
      </c>
      <c r="J11" s="193"/>
      <c r="K11" s="193"/>
      <c r="L11" s="277" t="s">
        <v>1052</v>
      </c>
      <c r="M11" s="277"/>
      <c r="N11" s="277"/>
    </row>
    <row r="12" spans="1:14" x14ac:dyDescent="0.25">
      <c r="A12" s="243">
        <v>2782</v>
      </c>
      <c r="B12" s="284" t="s">
        <v>2276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 t="s">
        <v>1052</v>
      </c>
      <c r="M12" s="277"/>
      <c r="N12" s="277"/>
    </row>
    <row r="13" spans="1:14" x14ac:dyDescent="0.25">
      <c r="A13" s="243">
        <v>3406</v>
      </c>
      <c r="B13" s="210" t="s">
        <v>1767</v>
      </c>
      <c r="C13" s="211"/>
      <c r="D13" s="211"/>
      <c r="E13" s="212"/>
      <c r="F13" s="193"/>
      <c r="G13" s="203"/>
      <c r="H13" s="205"/>
      <c r="I13" s="193" t="s">
        <v>9</v>
      </c>
      <c r="J13" s="193"/>
      <c r="K13" s="193"/>
      <c r="L13" s="277" t="s">
        <v>1052</v>
      </c>
      <c r="M13" s="277"/>
      <c r="N13" s="277"/>
    </row>
    <row r="14" spans="1:14" x14ac:dyDescent="0.25">
      <c r="A14" s="243">
        <v>473</v>
      </c>
      <c r="B14" s="284" t="s">
        <v>191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 t="s">
        <v>2703</v>
      </c>
      <c r="M14" s="277"/>
      <c r="N14" s="277"/>
    </row>
    <row r="15" spans="1:14" x14ac:dyDescent="0.25">
      <c r="A15" s="243">
        <v>474</v>
      </c>
      <c r="B15" s="276" t="s">
        <v>204</v>
      </c>
      <c r="C15" s="276"/>
      <c r="D15" s="276"/>
      <c r="E15" s="276"/>
      <c r="F15" s="193"/>
      <c r="G15" s="277"/>
      <c r="H15" s="277"/>
      <c r="I15" s="193" t="s">
        <v>9</v>
      </c>
      <c r="J15" s="193"/>
      <c r="K15" s="193"/>
      <c r="L15" s="277" t="s">
        <v>2703</v>
      </c>
      <c r="M15" s="277"/>
      <c r="N15" s="277"/>
    </row>
    <row r="16" spans="1:14" x14ac:dyDescent="0.25">
      <c r="A16" s="243">
        <v>492</v>
      </c>
      <c r="B16" s="284" t="s">
        <v>79</v>
      </c>
      <c r="C16" s="285"/>
      <c r="D16" s="285"/>
      <c r="E16" s="286"/>
      <c r="F16" s="193" t="s">
        <v>11</v>
      </c>
      <c r="G16" s="277" t="s">
        <v>193</v>
      </c>
      <c r="H16" s="277"/>
      <c r="I16" s="193" t="s">
        <v>9</v>
      </c>
      <c r="J16" s="193"/>
      <c r="K16" s="193"/>
      <c r="L16" s="277" t="s">
        <v>2703</v>
      </c>
      <c r="M16" s="277"/>
      <c r="N16" s="277"/>
    </row>
    <row r="17" spans="1:14" x14ac:dyDescent="0.25">
      <c r="A17" s="243"/>
      <c r="B17" s="284" t="s">
        <v>195</v>
      </c>
      <c r="C17" s="285"/>
      <c r="D17" s="285"/>
      <c r="E17" s="286"/>
      <c r="F17" s="193"/>
      <c r="G17" s="277"/>
      <c r="H17" s="277"/>
      <c r="I17" s="193"/>
      <c r="J17" s="193" t="s">
        <v>9</v>
      </c>
      <c r="K17" s="193"/>
      <c r="L17" s="277" t="s">
        <v>2703</v>
      </c>
      <c r="M17" s="277"/>
      <c r="N17" s="277"/>
    </row>
    <row r="18" spans="1:14" x14ac:dyDescent="0.25">
      <c r="A18" s="202">
        <v>4550</v>
      </c>
      <c r="B18" s="456" t="s">
        <v>2643</v>
      </c>
      <c r="C18" s="457"/>
      <c r="D18" s="457"/>
      <c r="E18" s="458"/>
      <c r="F18" s="202" t="s">
        <v>2644</v>
      </c>
      <c r="G18" s="307" t="s">
        <v>2645</v>
      </c>
      <c r="H18" s="307"/>
      <c r="I18" s="202" t="s">
        <v>9</v>
      </c>
      <c r="J18" s="193"/>
      <c r="K18" s="193"/>
      <c r="L18" s="277" t="s">
        <v>2703</v>
      </c>
      <c r="M18" s="277"/>
      <c r="N18" s="277"/>
    </row>
    <row r="19" spans="1:14" x14ac:dyDescent="0.25">
      <c r="A19" s="243">
        <v>1261</v>
      </c>
      <c r="B19" s="284" t="s">
        <v>664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 t="s">
        <v>2703</v>
      </c>
      <c r="M19" s="277"/>
      <c r="N19" s="277"/>
    </row>
    <row r="20" spans="1:14" x14ac:dyDescent="0.25">
      <c r="A20" s="243">
        <v>2797</v>
      </c>
      <c r="B20" s="284" t="s">
        <v>1493</v>
      </c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77" t="s">
        <v>2703</v>
      </c>
      <c r="M20" s="277"/>
      <c r="N20" s="277"/>
    </row>
    <row r="21" spans="1:14" x14ac:dyDescent="0.25">
      <c r="A21" s="243">
        <v>2779</v>
      </c>
      <c r="B21" s="284" t="s">
        <v>1497</v>
      </c>
      <c r="C21" s="285"/>
      <c r="D21" s="285"/>
      <c r="E21" s="286"/>
      <c r="F21" s="193" t="s">
        <v>1498</v>
      </c>
      <c r="G21" s="277" t="s">
        <v>1499</v>
      </c>
      <c r="H21" s="277"/>
      <c r="I21" s="193" t="s">
        <v>9</v>
      </c>
      <c r="J21" s="193"/>
      <c r="K21" s="193"/>
      <c r="L21" s="277" t="s">
        <v>2703</v>
      </c>
      <c r="M21" s="277"/>
      <c r="N21" s="277"/>
    </row>
    <row r="22" spans="1:14" x14ac:dyDescent="0.25">
      <c r="A22" s="243">
        <v>2780</v>
      </c>
      <c r="B22" s="284" t="s">
        <v>1500</v>
      </c>
      <c r="C22" s="285"/>
      <c r="D22" s="285"/>
      <c r="E22" s="286"/>
      <c r="F22" s="193" t="s">
        <v>1498</v>
      </c>
      <c r="G22" s="277" t="s">
        <v>1501</v>
      </c>
      <c r="H22" s="277"/>
      <c r="I22" s="193" t="s">
        <v>9</v>
      </c>
      <c r="J22" s="193"/>
      <c r="K22" s="193"/>
      <c r="L22" s="277" t="s">
        <v>2703</v>
      </c>
      <c r="M22" s="277"/>
      <c r="N22" s="277"/>
    </row>
    <row r="23" spans="1:14" x14ac:dyDescent="0.25">
      <c r="A23" s="193">
        <v>2778</v>
      </c>
      <c r="B23" s="453" t="s">
        <v>1505</v>
      </c>
      <c r="C23" s="454"/>
      <c r="D23" s="454"/>
      <c r="E23" s="455"/>
      <c r="F23" s="193" t="s">
        <v>1506</v>
      </c>
      <c r="G23" s="277" t="s">
        <v>1507</v>
      </c>
      <c r="H23" s="277"/>
      <c r="I23" s="193" t="s">
        <v>9</v>
      </c>
      <c r="J23" s="193"/>
      <c r="K23" s="193"/>
      <c r="L23" s="277" t="s">
        <v>2703</v>
      </c>
      <c r="M23" s="277"/>
      <c r="N23" s="277"/>
    </row>
    <row r="24" spans="1:14" x14ac:dyDescent="0.25">
      <c r="A24" s="193">
        <v>3588</v>
      </c>
      <c r="B24" s="456" t="s">
        <v>1917</v>
      </c>
      <c r="C24" s="457"/>
      <c r="D24" s="457"/>
      <c r="E24" s="458"/>
      <c r="F24" s="193" t="s">
        <v>1918</v>
      </c>
      <c r="G24" s="277"/>
      <c r="H24" s="277"/>
      <c r="I24" s="193" t="s">
        <v>9</v>
      </c>
      <c r="J24" s="193"/>
      <c r="K24" s="193"/>
      <c r="L24" s="277" t="s">
        <v>2703</v>
      </c>
      <c r="M24" s="277"/>
      <c r="N24" s="277"/>
    </row>
    <row r="25" spans="1:14" x14ac:dyDescent="0.25">
      <c r="A25" s="193">
        <v>2796</v>
      </c>
      <c r="B25" s="284" t="s">
        <v>1494</v>
      </c>
      <c r="C25" s="285"/>
      <c r="D25" s="285"/>
      <c r="E25" s="286"/>
      <c r="F25" s="193" t="s">
        <v>1503</v>
      </c>
      <c r="G25" s="277" t="s">
        <v>1504</v>
      </c>
      <c r="H25" s="277"/>
      <c r="I25" s="193" t="s">
        <v>9</v>
      </c>
      <c r="J25" s="193"/>
      <c r="K25" s="193"/>
      <c r="L25" s="277" t="s">
        <v>2703</v>
      </c>
      <c r="M25" s="277"/>
      <c r="N25" s="277"/>
    </row>
    <row r="26" spans="1:14" x14ac:dyDescent="0.25">
      <c r="A26" s="243">
        <v>1792</v>
      </c>
      <c r="B26" s="284" t="s">
        <v>2709</v>
      </c>
      <c r="C26" s="285"/>
      <c r="D26" s="285"/>
      <c r="E26" s="286"/>
      <c r="F26" s="193"/>
      <c r="G26" s="277"/>
      <c r="H26" s="277"/>
      <c r="I26" s="193"/>
      <c r="J26" s="193"/>
      <c r="K26" s="193"/>
      <c r="L26" s="277" t="s">
        <v>2703</v>
      </c>
      <c r="M26" s="277"/>
      <c r="N26" s="277"/>
    </row>
    <row r="27" spans="1:14" x14ac:dyDescent="0.25">
      <c r="A27" s="243">
        <v>3448</v>
      </c>
      <c r="B27" s="284" t="s">
        <v>1868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 t="s">
        <v>2703</v>
      </c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9"/>
      <c r="F28" s="190"/>
      <c r="G28" s="358"/>
      <c r="H28" s="358"/>
      <c r="I28" s="190"/>
      <c r="J28" s="190"/>
      <c r="K28" s="190"/>
      <c r="L28" s="358"/>
      <c r="M28" s="358"/>
      <c r="N28" s="459"/>
    </row>
    <row r="29" spans="1:14" x14ac:dyDescent="0.25">
      <c r="A29" s="281" t="s">
        <v>786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34"/>
      <c r="M32" s="34"/>
      <c r="N32" s="34"/>
    </row>
    <row r="33" spans="1:14" x14ac:dyDescent="0.25">
      <c r="A33" s="280" t="s">
        <v>27</v>
      </c>
      <c r="B33" s="280"/>
      <c r="C33" s="280"/>
      <c r="D33" s="195"/>
      <c r="E33" s="280" t="s">
        <v>1127</v>
      </c>
      <c r="F33" s="280"/>
      <c r="G33" s="280"/>
      <c r="H33" s="201"/>
      <c r="I33" s="201"/>
      <c r="J33" s="201"/>
      <c r="K33" s="201"/>
      <c r="L33" s="280" t="s">
        <v>69</v>
      </c>
      <c r="M33" s="280"/>
      <c r="N33" s="280"/>
    </row>
    <row r="34" spans="1:14" x14ac:dyDescent="0.25">
      <c r="A34" s="300"/>
      <c r="B34" s="300"/>
      <c r="C34" s="300"/>
      <c r="D34" s="19"/>
      <c r="E34" s="143"/>
      <c r="F34" s="143"/>
      <c r="G34" s="143"/>
      <c r="H34" s="19"/>
      <c r="I34" s="190"/>
      <c r="J34" s="190"/>
      <c r="K34" s="190"/>
      <c r="L34" s="143"/>
      <c r="M34" s="143"/>
      <c r="N34" s="143"/>
    </row>
    <row r="35" spans="1:14" x14ac:dyDescent="0.25">
      <c r="A35" s="283" t="s">
        <v>3637</v>
      </c>
      <c r="B35" s="283"/>
      <c r="C35" s="283"/>
      <c r="D35" s="19"/>
      <c r="E35" s="283" t="s">
        <v>3367</v>
      </c>
      <c r="F35" s="283"/>
      <c r="G35" s="283"/>
      <c r="H35" s="19"/>
      <c r="I35" s="190"/>
      <c r="J35" s="190"/>
      <c r="K35" s="190"/>
      <c r="L35" s="283" t="s">
        <v>3584</v>
      </c>
      <c r="M35" s="283"/>
      <c r="N35" s="283"/>
    </row>
    <row r="36" spans="1:14" x14ac:dyDescent="0.25">
      <c r="A36" s="195"/>
      <c r="B36" s="195"/>
      <c r="C36" s="195"/>
      <c r="D36" s="19"/>
      <c r="E36" s="195"/>
      <c r="F36" s="195"/>
      <c r="G36" s="195"/>
      <c r="H36" s="19"/>
      <c r="I36" s="190"/>
      <c r="J36" s="190"/>
      <c r="K36" s="190"/>
      <c r="L36" s="195"/>
      <c r="M36" s="195"/>
      <c r="N36" s="195"/>
    </row>
    <row r="37" spans="1:14" x14ac:dyDescent="0.25">
      <c r="A37" s="195"/>
      <c r="B37" s="195"/>
      <c r="C37" s="195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80"/>
      <c r="B39" s="280"/>
      <c r="C39" s="280"/>
      <c r="D39" s="19"/>
      <c r="E39" s="280"/>
      <c r="F39" s="280"/>
      <c r="G39" s="28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x14ac:dyDescent="0.25">
      <c r="A52" s="190"/>
      <c r="B52" s="190"/>
      <c r="C52" s="190"/>
      <c r="D52" s="19"/>
      <c r="E52" s="190"/>
      <c r="F52" s="190"/>
      <c r="G52" s="190"/>
      <c r="H52" s="19"/>
      <c r="I52" s="190"/>
      <c r="J52" s="190"/>
      <c r="K52" s="190"/>
      <c r="L52" s="19"/>
      <c r="M52" s="19"/>
      <c r="N52" s="19"/>
    </row>
    <row r="53" spans="1:14" x14ac:dyDescent="0.25">
      <c r="A53" s="190"/>
      <c r="B53" s="190"/>
      <c r="C53" s="190"/>
      <c r="D53" s="19"/>
      <c r="E53" s="190"/>
      <c r="F53" s="190"/>
      <c r="G53" s="190"/>
      <c r="H53" s="19"/>
      <c r="I53" s="190"/>
      <c r="J53" s="190"/>
      <c r="K53" s="190"/>
      <c r="L53" s="19"/>
      <c r="M53" s="19"/>
      <c r="N53" s="19"/>
    </row>
    <row r="54" spans="1:14" ht="15.75" x14ac:dyDescent="0.25">
      <c r="A54" s="293" t="s">
        <v>688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</row>
    <row r="55" spans="1:14" ht="15.75" x14ac:dyDescent="0.25">
      <c r="A55" s="293" t="s">
        <v>3316</v>
      </c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</row>
    <row r="56" spans="1:14" x14ac:dyDescent="0.25">
      <c r="A56" s="294" t="s">
        <v>3282</v>
      </c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4" x14ac:dyDescent="0.25">
      <c r="A57" s="29"/>
      <c r="B57" s="294" t="s">
        <v>0</v>
      </c>
      <c r="C57" s="294"/>
      <c r="D57" s="300" t="s">
        <v>176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78" t="s">
        <v>4</v>
      </c>
      <c r="J59" s="278"/>
      <c r="K59" s="278"/>
      <c r="L59" s="296" t="s">
        <v>5</v>
      </c>
      <c r="M59" s="297"/>
      <c r="N59" s="298"/>
    </row>
    <row r="60" spans="1:14" x14ac:dyDescent="0.25">
      <c r="A60" s="132" t="s">
        <v>67</v>
      </c>
      <c r="B60" s="299"/>
      <c r="C60" s="300"/>
      <c r="D60" s="300"/>
      <c r="E60" s="300"/>
      <c r="F60" s="259"/>
      <c r="G60" s="300"/>
      <c r="H60" s="301"/>
      <c r="I60" s="198" t="s">
        <v>6</v>
      </c>
      <c r="J60" s="198" t="s">
        <v>7</v>
      </c>
      <c r="K60" s="198" t="s">
        <v>8</v>
      </c>
      <c r="L60" s="299"/>
      <c r="M60" s="300"/>
      <c r="N60" s="301"/>
    </row>
    <row r="61" spans="1:14" x14ac:dyDescent="0.25">
      <c r="A61" s="243">
        <v>1132</v>
      </c>
      <c r="B61" s="284" t="s">
        <v>2716</v>
      </c>
      <c r="C61" s="285"/>
      <c r="D61" s="285"/>
      <c r="E61" s="286"/>
      <c r="F61" s="193"/>
      <c r="G61" s="290"/>
      <c r="H61" s="292"/>
      <c r="I61" s="193" t="s">
        <v>9</v>
      </c>
      <c r="J61" s="193"/>
      <c r="K61" s="193"/>
      <c r="L61" s="277" t="s">
        <v>2707</v>
      </c>
      <c r="M61" s="277"/>
      <c r="N61" s="277"/>
    </row>
    <row r="62" spans="1:14" x14ac:dyDescent="0.25">
      <c r="A62" s="266">
        <v>579</v>
      </c>
      <c r="B62" s="284" t="s">
        <v>203</v>
      </c>
      <c r="C62" s="285"/>
      <c r="D62" s="285"/>
      <c r="E62" s="286"/>
      <c r="F62" s="266"/>
      <c r="G62" s="333"/>
      <c r="H62" s="334"/>
      <c r="I62" s="202"/>
      <c r="J62" s="193" t="s">
        <v>9</v>
      </c>
      <c r="K62" s="202"/>
      <c r="L62" s="290" t="s">
        <v>2707</v>
      </c>
      <c r="M62" s="394"/>
      <c r="N62" s="334"/>
    </row>
    <row r="63" spans="1:14" x14ac:dyDescent="0.25">
      <c r="A63" s="243">
        <v>587</v>
      </c>
      <c r="B63" s="284" t="s">
        <v>692</v>
      </c>
      <c r="C63" s="285"/>
      <c r="D63" s="285"/>
      <c r="E63" s="286"/>
      <c r="F63" s="193"/>
      <c r="G63" s="277"/>
      <c r="H63" s="277"/>
      <c r="I63" s="193"/>
      <c r="J63" s="193" t="s">
        <v>9</v>
      </c>
      <c r="K63" s="193"/>
      <c r="L63" s="277" t="s">
        <v>2707</v>
      </c>
      <c r="M63" s="277"/>
      <c r="N63" s="277"/>
    </row>
    <row r="64" spans="1:14" x14ac:dyDescent="0.25">
      <c r="A64" s="243">
        <v>3443</v>
      </c>
      <c r="B64" s="284" t="s">
        <v>1868</v>
      </c>
      <c r="C64" s="285"/>
      <c r="D64" s="285"/>
      <c r="E64" s="286"/>
      <c r="F64" s="193"/>
      <c r="G64" s="290"/>
      <c r="H64" s="292"/>
      <c r="I64" s="193" t="s">
        <v>9</v>
      </c>
      <c r="J64" s="193"/>
      <c r="K64" s="193"/>
      <c r="L64" s="277" t="s">
        <v>2707</v>
      </c>
      <c r="M64" s="277"/>
      <c r="N64" s="277"/>
    </row>
    <row r="65" spans="1:14" x14ac:dyDescent="0.25">
      <c r="A65" s="243">
        <v>519</v>
      </c>
      <c r="B65" s="284" t="s">
        <v>197</v>
      </c>
      <c r="C65" s="285"/>
      <c r="D65" s="285"/>
      <c r="E65" s="286"/>
      <c r="F65" s="193"/>
      <c r="G65" s="290"/>
      <c r="H65" s="292"/>
      <c r="I65" s="193"/>
      <c r="J65" s="193" t="s">
        <v>9</v>
      </c>
      <c r="K65" s="193"/>
      <c r="L65" s="290" t="s">
        <v>2705</v>
      </c>
      <c r="M65" s="291"/>
      <c r="N65" s="292"/>
    </row>
    <row r="66" spans="1:14" x14ac:dyDescent="0.25">
      <c r="A66" s="243">
        <v>3446</v>
      </c>
      <c r="B66" s="284" t="s">
        <v>1868</v>
      </c>
      <c r="C66" s="285"/>
      <c r="D66" s="285"/>
      <c r="E66" s="286"/>
      <c r="F66" s="193"/>
      <c r="G66" s="277"/>
      <c r="H66" s="277"/>
      <c r="I66" s="193" t="s">
        <v>9</v>
      </c>
      <c r="J66" s="193"/>
      <c r="K66" s="193"/>
      <c r="L66" s="277" t="s">
        <v>2705</v>
      </c>
      <c r="M66" s="277"/>
      <c r="N66" s="277"/>
    </row>
    <row r="67" spans="1:14" x14ac:dyDescent="0.25">
      <c r="A67" s="243"/>
      <c r="B67" s="284" t="s">
        <v>885</v>
      </c>
      <c r="C67" s="285"/>
      <c r="D67" s="285"/>
      <c r="E67" s="286"/>
      <c r="F67" s="193" t="s">
        <v>886</v>
      </c>
      <c r="G67" s="290" t="s">
        <v>887</v>
      </c>
      <c r="H67" s="292"/>
      <c r="I67" s="193" t="s">
        <v>9</v>
      </c>
      <c r="J67" s="193"/>
      <c r="K67" s="193"/>
      <c r="L67" s="277" t="s">
        <v>2705</v>
      </c>
      <c r="M67" s="277"/>
      <c r="N67" s="277"/>
    </row>
    <row r="68" spans="1:14" x14ac:dyDescent="0.25">
      <c r="A68" s="193">
        <v>3148</v>
      </c>
      <c r="B68" s="453" t="s">
        <v>2902</v>
      </c>
      <c r="C68" s="454"/>
      <c r="D68" s="454"/>
      <c r="E68" s="455"/>
      <c r="F68" s="193"/>
      <c r="G68" s="347"/>
      <c r="H68" s="348"/>
      <c r="I68" s="193" t="s">
        <v>9</v>
      </c>
      <c r="J68" s="193"/>
      <c r="K68" s="193"/>
      <c r="L68" s="277" t="s">
        <v>2705</v>
      </c>
      <c r="M68" s="277"/>
      <c r="N68" s="277"/>
    </row>
    <row r="69" spans="1:14" x14ac:dyDescent="0.25">
      <c r="A69" s="243">
        <v>3447</v>
      </c>
      <c r="B69" s="284" t="s">
        <v>1868</v>
      </c>
      <c r="C69" s="285"/>
      <c r="D69" s="285"/>
      <c r="E69" s="286"/>
      <c r="F69" s="193"/>
      <c r="G69" s="277"/>
      <c r="H69" s="277"/>
      <c r="I69" s="193" t="s">
        <v>9</v>
      </c>
      <c r="J69" s="193"/>
      <c r="K69" s="193"/>
      <c r="L69" s="277" t="s">
        <v>2706</v>
      </c>
      <c r="M69" s="277"/>
      <c r="N69" s="277"/>
    </row>
    <row r="70" spans="1:14" x14ac:dyDescent="0.25">
      <c r="A70" s="243">
        <v>4570</v>
      </c>
      <c r="B70" s="276" t="s">
        <v>2733</v>
      </c>
      <c r="C70" s="276"/>
      <c r="D70" s="276"/>
      <c r="E70" s="276"/>
      <c r="F70" s="193"/>
      <c r="G70" s="277"/>
      <c r="H70" s="277"/>
      <c r="I70" s="193"/>
      <c r="J70" s="193" t="s">
        <v>9</v>
      </c>
      <c r="K70" s="193"/>
      <c r="L70" s="277" t="s">
        <v>2706</v>
      </c>
      <c r="M70" s="277"/>
      <c r="N70" s="277"/>
    </row>
    <row r="71" spans="1:14" x14ac:dyDescent="0.25">
      <c r="A71" s="123"/>
      <c r="B71" s="317"/>
      <c r="C71" s="318"/>
      <c r="D71" s="318"/>
      <c r="E71" s="319"/>
      <c r="F71" s="146"/>
      <c r="G71" s="368"/>
      <c r="H71" s="369"/>
      <c r="I71" s="192"/>
      <c r="J71" s="192"/>
      <c r="K71" s="192"/>
      <c r="L71" s="312"/>
      <c r="M71" s="312"/>
      <c r="N71" s="312"/>
    </row>
    <row r="72" spans="1:14" x14ac:dyDescent="0.25">
      <c r="A72" s="193">
        <v>2397</v>
      </c>
      <c r="B72" s="453" t="s">
        <v>2840</v>
      </c>
      <c r="C72" s="454"/>
      <c r="D72" s="454"/>
      <c r="E72" s="455"/>
      <c r="F72" s="193"/>
      <c r="G72" s="277"/>
      <c r="H72" s="277"/>
      <c r="I72" s="193"/>
      <c r="J72" s="193" t="s">
        <v>9</v>
      </c>
      <c r="K72" s="193"/>
      <c r="L72" s="333" t="s">
        <v>2706</v>
      </c>
      <c r="M72" s="394"/>
      <c r="N72" s="334"/>
    </row>
    <row r="73" spans="1:14" x14ac:dyDescent="0.25">
      <c r="A73" s="193">
        <v>4658</v>
      </c>
      <c r="B73" s="453" t="s">
        <v>2903</v>
      </c>
      <c r="C73" s="454"/>
      <c r="D73" s="454"/>
      <c r="E73" s="455"/>
      <c r="F73" s="193"/>
      <c r="G73" s="364"/>
      <c r="H73" s="364"/>
      <c r="I73" s="193" t="s">
        <v>9</v>
      </c>
      <c r="J73" s="193"/>
      <c r="K73" s="193"/>
      <c r="L73" s="333" t="s">
        <v>2706</v>
      </c>
      <c r="M73" s="394"/>
      <c r="N73" s="334"/>
    </row>
    <row r="74" spans="1:14" x14ac:dyDescent="0.25">
      <c r="A74" s="243">
        <v>4569</v>
      </c>
      <c r="B74" s="453" t="s">
        <v>2904</v>
      </c>
      <c r="C74" s="454"/>
      <c r="D74" s="454"/>
      <c r="E74" s="455"/>
      <c r="F74" s="193" t="s">
        <v>2905</v>
      </c>
      <c r="G74" s="364" t="s">
        <v>2906</v>
      </c>
      <c r="H74" s="364"/>
      <c r="I74" s="193" t="s">
        <v>9</v>
      </c>
      <c r="J74" s="193"/>
      <c r="K74" s="193"/>
      <c r="L74" s="333" t="s">
        <v>2706</v>
      </c>
      <c r="M74" s="394"/>
      <c r="N74" s="334"/>
    </row>
    <row r="75" spans="1:14" x14ac:dyDescent="0.25">
      <c r="A75" s="243"/>
      <c r="B75" s="284" t="s">
        <v>2907</v>
      </c>
      <c r="C75" s="285"/>
      <c r="D75" s="285"/>
      <c r="E75" s="286"/>
      <c r="F75" s="193" t="s">
        <v>2908</v>
      </c>
      <c r="G75" s="290" t="s">
        <v>2909</v>
      </c>
      <c r="H75" s="292"/>
      <c r="I75" s="193" t="s">
        <v>9</v>
      </c>
      <c r="J75" s="193"/>
      <c r="K75" s="193"/>
      <c r="L75" s="333" t="s">
        <v>2706</v>
      </c>
      <c r="M75" s="394"/>
      <c r="N75" s="334"/>
    </row>
    <row r="76" spans="1:14" x14ac:dyDescent="0.25">
      <c r="A76" s="243">
        <v>526</v>
      </c>
      <c r="B76" s="284" t="s">
        <v>198</v>
      </c>
      <c r="C76" s="285"/>
      <c r="D76" s="285"/>
      <c r="E76" s="286"/>
      <c r="F76" s="193"/>
      <c r="G76" s="277"/>
      <c r="H76" s="277"/>
      <c r="I76" s="193"/>
      <c r="J76" s="193" t="s">
        <v>9</v>
      </c>
      <c r="K76" s="193"/>
      <c r="L76" s="277" t="s">
        <v>2910</v>
      </c>
      <c r="M76" s="277"/>
      <c r="N76" s="277"/>
    </row>
    <row r="77" spans="1:14" x14ac:dyDescent="0.25">
      <c r="A77" s="243">
        <v>1106</v>
      </c>
      <c r="B77" s="453" t="s">
        <v>1776</v>
      </c>
      <c r="C77" s="454"/>
      <c r="D77" s="454"/>
      <c r="E77" s="455"/>
      <c r="F77" s="193"/>
      <c r="G77" s="364"/>
      <c r="H77" s="364"/>
      <c r="I77" s="193" t="s">
        <v>9</v>
      </c>
      <c r="J77" s="193"/>
      <c r="K77" s="193"/>
      <c r="L77" s="277" t="s">
        <v>2910</v>
      </c>
      <c r="M77" s="277"/>
      <c r="N77" s="277"/>
    </row>
    <row r="78" spans="1:14" x14ac:dyDescent="0.25">
      <c r="A78" s="193">
        <v>49</v>
      </c>
      <c r="B78" s="453" t="s">
        <v>1776</v>
      </c>
      <c r="C78" s="454"/>
      <c r="D78" s="454"/>
      <c r="E78" s="455"/>
      <c r="F78" s="193"/>
      <c r="G78" s="364"/>
      <c r="H78" s="364"/>
      <c r="I78" s="193" t="s">
        <v>9</v>
      </c>
      <c r="J78" s="193"/>
      <c r="K78" s="193"/>
      <c r="L78" s="277" t="s">
        <v>2910</v>
      </c>
      <c r="M78" s="277"/>
      <c r="N78" s="277"/>
    </row>
    <row r="79" spans="1:14" x14ac:dyDescent="0.25">
      <c r="A79" s="243">
        <v>3445</v>
      </c>
      <c r="B79" s="284" t="s">
        <v>1868</v>
      </c>
      <c r="C79" s="285"/>
      <c r="D79" s="285"/>
      <c r="E79" s="286"/>
      <c r="F79" s="193"/>
      <c r="G79" s="277"/>
      <c r="H79" s="277"/>
      <c r="I79" s="193" t="s">
        <v>9</v>
      </c>
      <c r="J79" s="193"/>
      <c r="K79" s="193"/>
      <c r="L79" s="277" t="s">
        <v>2910</v>
      </c>
      <c r="M79" s="277"/>
      <c r="N79" s="277"/>
    </row>
    <row r="80" spans="1:14" x14ac:dyDescent="0.25">
      <c r="A80" s="243"/>
      <c r="B80" s="284" t="s">
        <v>2865</v>
      </c>
      <c r="C80" s="285"/>
      <c r="D80" s="285"/>
      <c r="E80" s="286"/>
      <c r="F80" s="193"/>
      <c r="G80" s="277"/>
      <c r="H80" s="277"/>
      <c r="I80" s="193"/>
      <c r="J80" s="193"/>
      <c r="K80" s="193"/>
      <c r="L80" s="277" t="s">
        <v>2910</v>
      </c>
      <c r="M80" s="277"/>
      <c r="N80" s="277"/>
    </row>
    <row r="81" spans="1:18" x14ac:dyDescent="0.25">
      <c r="A81" s="304" t="s">
        <v>64</v>
      </c>
      <c r="B81" s="304"/>
      <c r="C81" s="304"/>
      <c r="D81" s="304"/>
      <c r="E81" s="133"/>
      <c r="F81" s="190"/>
      <c r="G81" s="280"/>
      <c r="H81" s="280"/>
      <c r="I81" s="190"/>
      <c r="J81" s="190"/>
      <c r="K81" s="190"/>
      <c r="L81" s="280"/>
      <c r="M81" s="280"/>
      <c r="N81" s="280"/>
    </row>
    <row r="82" spans="1:18" x14ac:dyDescent="0.25">
      <c r="A82" s="281" t="s">
        <v>786</v>
      </c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</row>
    <row r="83" spans="1:18" x14ac:dyDescent="0.25">
      <c r="A83" s="280"/>
      <c r="B83" s="280"/>
      <c r="C83" s="280"/>
      <c r="D83" s="19"/>
      <c r="E83" s="19"/>
      <c r="F83" s="280"/>
      <c r="G83" s="280"/>
      <c r="H83" s="19"/>
      <c r="I83" s="190"/>
      <c r="J83" s="190"/>
      <c r="K83" s="190"/>
      <c r="L83" s="280"/>
      <c r="M83" s="280"/>
      <c r="N83" s="280"/>
    </row>
    <row r="84" spans="1:18" x14ac:dyDescent="0.25">
      <c r="A84" s="283" t="s">
        <v>981</v>
      </c>
      <c r="B84" s="283"/>
      <c r="C84" s="283"/>
      <c r="D84" s="283"/>
      <c r="E84" s="283"/>
      <c r="F84" s="283"/>
      <c r="G84" s="283"/>
      <c r="H84" s="305" t="s">
        <v>25</v>
      </c>
      <c r="I84" s="305"/>
      <c r="J84" s="305"/>
      <c r="K84" s="305"/>
      <c r="L84" s="134">
        <v>19</v>
      </c>
      <c r="M84" s="34"/>
      <c r="N84" s="34"/>
      <c r="R84" s="1">
        <v>-1</v>
      </c>
    </row>
    <row r="85" spans="1:18" x14ac:dyDescent="0.25">
      <c r="A85" s="282"/>
      <c r="B85" s="282"/>
      <c r="C85" s="282"/>
      <c r="D85" s="282"/>
      <c r="E85" s="19"/>
      <c r="F85" s="190"/>
      <c r="G85" s="19"/>
      <c r="H85" s="19"/>
      <c r="I85" s="190"/>
      <c r="J85" s="190"/>
      <c r="K85" s="190"/>
      <c r="L85" s="19"/>
      <c r="M85" s="19"/>
      <c r="N85" s="19"/>
    </row>
    <row r="86" spans="1:18" x14ac:dyDescent="0.25">
      <c r="A86" s="19"/>
      <c r="B86" s="19"/>
      <c r="C86" s="19"/>
      <c r="D86" s="19"/>
      <c r="E86" s="19"/>
      <c r="F86" s="19"/>
      <c r="G86" s="19"/>
      <c r="H86" s="19"/>
      <c r="I86" s="190"/>
      <c r="J86" s="190"/>
      <c r="K86" s="190"/>
      <c r="L86" s="19"/>
      <c r="M86" s="19"/>
      <c r="N86" s="19"/>
    </row>
    <row r="87" spans="1:18" x14ac:dyDescent="0.25">
      <c r="A87" s="280" t="s">
        <v>27</v>
      </c>
      <c r="B87" s="280"/>
      <c r="C87" s="280"/>
      <c r="D87" s="19"/>
      <c r="E87" s="280" t="s">
        <v>1127</v>
      </c>
      <c r="F87" s="280"/>
      <c r="G87" s="280"/>
      <c r="H87" s="19"/>
      <c r="I87" s="190"/>
      <c r="J87" s="190"/>
      <c r="K87" s="190"/>
      <c r="L87" s="280" t="s">
        <v>69</v>
      </c>
      <c r="M87" s="280"/>
      <c r="N87" s="280"/>
    </row>
    <row r="88" spans="1:18" x14ac:dyDescent="0.25">
      <c r="A88" s="280"/>
      <c r="B88" s="280"/>
      <c r="C88" s="280"/>
      <c r="D88" s="19"/>
      <c r="E88" s="280"/>
      <c r="F88" s="280"/>
      <c r="G88" s="280"/>
      <c r="H88" s="19"/>
      <c r="I88" s="190"/>
      <c r="J88" s="190"/>
      <c r="K88" s="190"/>
      <c r="L88" s="280"/>
      <c r="M88" s="280"/>
      <c r="N88" s="280"/>
    </row>
    <row r="89" spans="1:18" x14ac:dyDescent="0.25">
      <c r="A89" s="300"/>
      <c r="B89" s="300"/>
      <c r="C89" s="300"/>
      <c r="D89" s="19"/>
      <c r="E89" s="300"/>
      <c r="F89" s="300"/>
      <c r="G89" s="300"/>
      <c r="H89" s="19"/>
      <c r="I89" s="190"/>
      <c r="J89" s="190"/>
      <c r="K89" s="190"/>
      <c r="L89" s="300"/>
      <c r="M89" s="300"/>
      <c r="N89" s="300"/>
    </row>
    <row r="90" spans="1:18" x14ac:dyDescent="0.25">
      <c r="A90" s="283" t="s">
        <v>3637</v>
      </c>
      <c r="B90" s="283"/>
      <c r="C90" s="283"/>
      <c r="D90" s="19"/>
      <c r="E90" s="283" t="s">
        <v>3367</v>
      </c>
      <c r="F90" s="283"/>
      <c r="G90" s="283"/>
      <c r="H90" s="19"/>
      <c r="I90" s="190"/>
      <c r="J90" s="190"/>
      <c r="K90" s="190"/>
      <c r="L90" s="283" t="s">
        <v>3584</v>
      </c>
      <c r="M90" s="283"/>
      <c r="N90" s="283"/>
    </row>
    <row r="91" spans="1:18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8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8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8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8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8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3" t="s">
        <v>688</v>
      </c>
      <c r="B107" s="293"/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  <c r="N107" s="293"/>
    </row>
    <row r="108" spans="1:14" ht="15.75" x14ac:dyDescent="0.25">
      <c r="A108" s="293" t="s">
        <v>3316</v>
      </c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3"/>
    </row>
    <row r="109" spans="1:14" x14ac:dyDescent="0.25">
      <c r="A109" s="294" t="s">
        <v>3282</v>
      </c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  <c r="L109" s="294"/>
      <c r="M109" s="294"/>
      <c r="N109" s="294"/>
    </row>
    <row r="110" spans="1:14" x14ac:dyDescent="0.25">
      <c r="A110" s="29"/>
      <c r="B110" s="294" t="s">
        <v>0</v>
      </c>
      <c r="C110" s="294"/>
      <c r="D110" s="300" t="s">
        <v>176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8"/>
      <c r="F112" s="131" t="s">
        <v>2</v>
      </c>
      <c r="G112" s="297" t="s">
        <v>3</v>
      </c>
      <c r="H112" s="298"/>
      <c r="I112" s="278" t="s">
        <v>4</v>
      </c>
      <c r="J112" s="278"/>
      <c r="K112" s="278"/>
      <c r="L112" s="296" t="s">
        <v>5</v>
      </c>
      <c r="M112" s="297"/>
      <c r="N112" s="298"/>
    </row>
    <row r="113" spans="1:14" x14ac:dyDescent="0.25">
      <c r="A113" s="132" t="s">
        <v>67</v>
      </c>
      <c r="B113" s="299"/>
      <c r="C113" s="300"/>
      <c r="D113" s="300"/>
      <c r="E113" s="301"/>
      <c r="F113" s="259"/>
      <c r="G113" s="300"/>
      <c r="H113" s="301"/>
      <c r="I113" s="198" t="s">
        <v>6</v>
      </c>
      <c r="J113" s="198" t="s">
        <v>7</v>
      </c>
      <c r="K113" s="198" t="s">
        <v>8</v>
      </c>
      <c r="L113" s="299"/>
      <c r="M113" s="300"/>
      <c r="N113" s="301"/>
    </row>
    <row r="114" spans="1:14" x14ac:dyDescent="0.25">
      <c r="A114" s="243">
        <v>1886</v>
      </c>
      <c r="B114" s="284" t="s">
        <v>1006</v>
      </c>
      <c r="C114" s="285"/>
      <c r="D114" s="285"/>
      <c r="E114" s="286"/>
      <c r="F114" s="193"/>
      <c r="G114" s="277"/>
      <c r="H114" s="277"/>
      <c r="I114" s="193" t="s">
        <v>9</v>
      </c>
      <c r="J114" s="193"/>
      <c r="K114" s="193"/>
      <c r="L114" s="277" t="s">
        <v>2708</v>
      </c>
      <c r="M114" s="277"/>
      <c r="N114" s="277"/>
    </row>
    <row r="115" spans="1:14" x14ac:dyDescent="0.25">
      <c r="A115" s="243">
        <v>3444</v>
      </c>
      <c r="B115" s="284" t="s">
        <v>1868</v>
      </c>
      <c r="C115" s="285"/>
      <c r="D115" s="285"/>
      <c r="E115" s="286"/>
      <c r="F115" s="193"/>
      <c r="G115" s="277"/>
      <c r="H115" s="277"/>
      <c r="I115" s="193" t="s">
        <v>9</v>
      </c>
      <c r="J115" s="193"/>
      <c r="K115" s="193"/>
      <c r="L115" s="277" t="s">
        <v>2708</v>
      </c>
      <c r="M115" s="277"/>
      <c r="N115" s="277"/>
    </row>
    <row r="116" spans="1:14" x14ac:dyDescent="0.25">
      <c r="A116" s="193">
        <v>3630</v>
      </c>
      <c r="B116" s="456" t="s">
        <v>1928</v>
      </c>
      <c r="C116" s="457"/>
      <c r="D116" s="457"/>
      <c r="E116" s="458"/>
      <c r="F116" s="193"/>
      <c r="G116" s="364"/>
      <c r="H116" s="364"/>
      <c r="I116" s="193" t="s">
        <v>9</v>
      </c>
      <c r="J116" s="193"/>
      <c r="K116" s="193"/>
      <c r="L116" s="277" t="s">
        <v>2708</v>
      </c>
      <c r="M116" s="277"/>
      <c r="N116" s="277"/>
    </row>
    <row r="117" spans="1:14" x14ac:dyDescent="0.25">
      <c r="A117" s="121">
        <v>4412</v>
      </c>
      <c r="B117" s="308" t="s">
        <v>2232</v>
      </c>
      <c r="C117" s="309"/>
      <c r="D117" s="309"/>
      <c r="E117" s="310"/>
      <c r="F117" s="137" t="s">
        <v>2233</v>
      </c>
      <c r="G117" s="460" t="s">
        <v>2234</v>
      </c>
      <c r="H117" s="461"/>
      <c r="I117" s="202" t="s">
        <v>9</v>
      </c>
      <c r="J117" s="193"/>
      <c r="K117" s="193"/>
      <c r="L117" s="277" t="s">
        <v>2708</v>
      </c>
      <c r="M117" s="277"/>
      <c r="N117" s="277"/>
    </row>
    <row r="118" spans="1:14" x14ac:dyDescent="0.25">
      <c r="A118" s="121">
        <v>4414</v>
      </c>
      <c r="B118" s="308" t="s">
        <v>2235</v>
      </c>
      <c r="C118" s="309"/>
      <c r="D118" s="309"/>
      <c r="E118" s="310"/>
      <c r="F118" s="202"/>
      <c r="G118" s="307"/>
      <c r="H118" s="307"/>
      <c r="I118" s="202" t="s">
        <v>9</v>
      </c>
      <c r="J118" s="193"/>
      <c r="K118" s="193"/>
      <c r="L118" s="277" t="s">
        <v>2708</v>
      </c>
      <c r="M118" s="277"/>
      <c r="N118" s="277"/>
    </row>
    <row r="119" spans="1:14" x14ac:dyDescent="0.25">
      <c r="A119" s="121">
        <v>4415</v>
      </c>
      <c r="B119" s="308" t="s">
        <v>2236</v>
      </c>
      <c r="C119" s="309"/>
      <c r="D119" s="309"/>
      <c r="E119" s="310"/>
      <c r="F119" s="202"/>
      <c r="G119" s="307"/>
      <c r="H119" s="307"/>
      <c r="I119" s="202" t="s">
        <v>9</v>
      </c>
      <c r="J119" s="193"/>
      <c r="K119" s="193"/>
      <c r="L119" s="277" t="s">
        <v>2708</v>
      </c>
      <c r="M119" s="277"/>
      <c r="N119" s="277"/>
    </row>
    <row r="120" spans="1:14" x14ac:dyDescent="0.25">
      <c r="A120" s="121">
        <v>4413</v>
      </c>
      <c r="B120" s="308" t="s">
        <v>2237</v>
      </c>
      <c r="C120" s="309"/>
      <c r="D120" s="309"/>
      <c r="E120" s="310"/>
      <c r="F120" s="137" t="s">
        <v>2238</v>
      </c>
      <c r="G120" s="462">
        <v>9900000003687</v>
      </c>
      <c r="H120" s="463"/>
      <c r="I120" s="202" t="s">
        <v>9</v>
      </c>
      <c r="J120" s="193"/>
      <c r="K120" s="193"/>
      <c r="L120" s="277" t="s">
        <v>2708</v>
      </c>
      <c r="M120" s="277"/>
      <c r="N120" s="277"/>
    </row>
    <row r="121" spans="1:14" x14ac:dyDescent="0.25">
      <c r="A121" s="243"/>
      <c r="B121" s="284" t="s">
        <v>2865</v>
      </c>
      <c r="C121" s="285"/>
      <c r="D121" s="285"/>
      <c r="E121" s="286"/>
      <c r="F121" s="193"/>
      <c r="G121" s="277"/>
      <c r="H121" s="277"/>
      <c r="I121" s="193"/>
      <c r="J121" s="193"/>
      <c r="K121" s="193"/>
      <c r="L121" s="277" t="s">
        <v>2717</v>
      </c>
      <c r="M121" s="277"/>
      <c r="N121" s="277"/>
    </row>
    <row r="122" spans="1:14" x14ac:dyDescent="0.25">
      <c r="A122" s="243">
        <v>525</v>
      </c>
      <c r="B122" s="284" t="s">
        <v>198</v>
      </c>
      <c r="C122" s="285"/>
      <c r="D122" s="285"/>
      <c r="E122" s="286"/>
      <c r="F122" s="193"/>
      <c r="G122" s="277"/>
      <c r="H122" s="277"/>
      <c r="I122" s="193"/>
      <c r="J122" s="193" t="s">
        <v>9</v>
      </c>
      <c r="K122" s="193"/>
      <c r="L122" s="277" t="s">
        <v>2911</v>
      </c>
      <c r="M122" s="277"/>
      <c r="N122" s="277"/>
    </row>
    <row r="123" spans="1:14" x14ac:dyDescent="0.25">
      <c r="A123" s="243">
        <v>2335</v>
      </c>
      <c r="B123" s="284" t="s">
        <v>2865</v>
      </c>
      <c r="C123" s="285"/>
      <c r="D123" s="285"/>
      <c r="E123" s="286"/>
      <c r="F123" s="193"/>
      <c r="G123" s="277"/>
      <c r="H123" s="277"/>
      <c r="I123" s="193"/>
      <c r="J123" s="193"/>
      <c r="K123" s="193"/>
      <c r="L123" s="277" t="s">
        <v>2911</v>
      </c>
      <c r="M123" s="277"/>
      <c r="N123" s="277"/>
    </row>
    <row r="124" spans="1:14" x14ac:dyDescent="0.25">
      <c r="A124" s="243"/>
      <c r="B124" s="284" t="s">
        <v>195</v>
      </c>
      <c r="C124" s="285"/>
      <c r="D124" s="285"/>
      <c r="E124" s="286"/>
      <c r="F124" s="193"/>
      <c r="G124" s="277"/>
      <c r="H124" s="277"/>
      <c r="I124" s="193"/>
      <c r="J124" s="193" t="s">
        <v>9</v>
      </c>
      <c r="K124" s="193"/>
      <c r="L124" s="277" t="s">
        <v>2911</v>
      </c>
      <c r="M124" s="277"/>
      <c r="N124" s="277"/>
    </row>
    <row r="125" spans="1:14" x14ac:dyDescent="0.25">
      <c r="A125" s="243">
        <v>569</v>
      </c>
      <c r="B125" s="284" t="s">
        <v>199</v>
      </c>
      <c r="C125" s="285"/>
      <c r="D125" s="285"/>
      <c r="E125" s="286"/>
      <c r="F125" s="193"/>
      <c r="G125" s="277"/>
      <c r="H125" s="277"/>
      <c r="I125" s="193" t="s">
        <v>9</v>
      </c>
      <c r="J125" s="193"/>
      <c r="K125" s="193"/>
      <c r="L125" s="277" t="s">
        <v>2704</v>
      </c>
      <c r="M125" s="277"/>
      <c r="N125" s="277"/>
    </row>
    <row r="126" spans="1:14" x14ac:dyDescent="0.25">
      <c r="A126" s="243"/>
      <c r="B126" s="284" t="s">
        <v>2857</v>
      </c>
      <c r="C126" s="285"/>
      <c r="D126" s="285"/>
      <c r="E126" s="286"/>
      <c r="F126" s="193"/>
      <c r="G126" s="277"/>
      <c r="H126" s="277"/>
      <c r="I126" s="193"/>
      <c r="J126" s="193" t="s">
        <v>9</v>
      </c>
      <c r="K126" s="193"/>
      <c r="L126" s="277" t="s">
        <v>2704</v>
      </c>
      <c r="M126" s="277"/>
      <c r="N126" s="277"/>
    </row>
    <row r="127" spans="1:14" x14ac:dyDescent="0.25">
      <c r="A127" s="243">
        <v>1674</v>
      </c>
      <c r="B127" s="284" t="s">
        <v>1004</v>
      </c>
      <c r="C127" s="285"/>
      <c r="D127" s="285"/>
      <c r="E127" s="286"/>
      <c r="F127" s="193"/>
      <c r="G127" s="277"/>
      <c r="H127" s="277"/>
      <c r="I127" s="193" t="s">
        <v>9</v>
      </c>
      <c r="J127" s="193"/>
      <c r="K127" s="193"/>
      <c r="L127" s="277" t="s">
        <v>2704</v>
      </c>
      <c r="M127" s="277"/>
      <c r="N127" s="277"/>
    </row>
    <row r="128" spans="1:14" x14ac:dyDescent="0.25">
      <c r="A128" s="243">
        <v>1678</v>
      </c>
      <c r="B128" s="284" t="s">
        <v>2713</v>
      </c>
      <c r="C128" s="285"/>
      <c r="D128" s="285"/>
      <c r="E128" s="286"/>
      <c r="F128" s="193"/>
      <c r="G128" s="277"/>
      <c r="H128" s="277"/>
      <c r="I128" s="193" t="s">
        <v>9</v>
      </c>
      <c r="J128" s="193"/>
      <c r="K128" s="193"/>
      <c r="L128" s="277" t="s">
        <v>2704</v>
      </c>
      <c r="M128" s="277"/>
      <c r="N128" s="277"/>
    </row>
    <row r="129" spans="1:14" x14ac:dyDescent="0.25">
      <c r="A129" s="243">
        <v>2785</v>
      </c>
      <c r="B129" s="284" t="s">
        <v>1502</v>
      </c>
      <c r="C129" s="285"/>
      <c r="D129" s="285"/>
      <c r="E129" s="286"/>
      <c r="F129" s="193"/>
      <c r="G129" s="277"/>
      <c r="H129" s="277"/>
      <c r="I129" s="193" t="s">
        <v>9</v>
      </c>
      <c r="J129" s="193"/>
      <c r="K129" s="193"/>
      <c r="L129" s="277" t="s">
        <v>2704</v>
      </c>
      <c r="M129" s="277"/>
      <c r="N129" s="277"/>
    </row>
    <row r="130" spans="1:14" x14ac:dyDescent="0.25">
      <c r="A130" s="243">
        <v>2784</v>
      </c>
      <c r="B130" s="284" t="s">
        <v>1502</v>
      </c>
      <c r="C130" s="285"/>
      <c r="D130" s="285"/>
      <c r="E130" s="286"/>
      <c r="F130" s="193"/>
      <c r="G130" s="290"/>
      <c r="H130" s="292"/>
      <c r="I130" s="193" t="s">
        <v>9</v>
      </c>
      <c r="J130" s="193"/>
      <c r="K130" s="193"/>
      <c r="L130" s="277" t="s">
        <v>2704</v>
      </c>
      <c r="M130" s="277"/>
      <c r="N130" s="277"/>
    </row>
    <row r="131" spans="1:14" x14ac:dyDescent="0.25">
      <c r="A131" s="243">
        <v>3450</v>
      </c>
      <c r="B131" s="284" t="s">
        <v>1868</v>
      </c>
      <c r="C131" s="285"/>
      <c r="D131" s="285"/>
      <c r="E131" s="286"/>
      <c r="F131" s="193"/>
      <c r="G131" s="277"/>
      <c r="H131" s="277"/>
      <c r="I131" s="193" t="s">
        <v>9</v>
      </c>
      <c r="J131" s="193"/>
      <c r="K131" s="193"/>
      <c r="L131" s="277" t="s">
        <v>2704</v>
      </c>
      <c r="M131" s="277"/>
      <c r="N131" s="277"/>
    </row>
    <row r="132" spans="1:14" x14ac:dyDescent="0.25">
      <c r="A132" s="243">
        <v>581</v>
      </c>
      <c r="B132" s="284" t="s">
        <v>205</v>
      </c>
      <c r="C132" s="285"/>
      <c r="D132" s="285"/>
      <c r="E132" s="286"/>
      <c r="F132" s="193"/>
      <c r="G132" s="290"/>
      <c r="H132" s="292"/>
      <c r="I132" s="193"/>
      <c r="J132" s="193" t="s">
        <v>9</v>
      </c>
      <c r="K132" s="193"/>
      <c r="L132" s="277" t="s">
        <v>2912</v>
      </c>
      <c r="M132" s="277"/>
      <c r="N132" s="277"/>
    </row>
    <row r="133" spans="1:14" x14ac:dyDescent="0.25">
      <c r="A133" s="243">
        <v>2394</v>
      </c>
      <c r="B133" s="284" t="s">
        <v>2913</v>
      </c>
      <c r="C133" s="285"/>
      <c r="D133" s="285"/>
      <c r="E133" s="286"/>
      <c r="F133" s="193"/>
      <c r="G133" s="277"/>
      <c r="H133" s="277"/>
      <c r="I133" s="193"/>
      <c r="J133" s="193"/>
      <c r="K133" s="193"/>
      <c r="L133" s="277" t="s">
        <v>2912</v>
      </c>
      <c r="M133" s="277"/>
      <c r="N133" s="277"/>
    </row>
    <row r="134" spans="1:14" x14ac:dyDescent="0.25">
      <c r="A134" s="304" t="s">
        <v>64</v>
      </c>
      <c r="B134" s="304"/>
      <c r="C134" s="304"/>
      <c r="D134" s="304"/>
      <c r="E134" s="133"/>
      <c r="F134" s="190"/>
      <c r="G134" s="280"/>
      <c r="H134" s="280"/>
      <c r="I134" s="190"/>
      <c r="J134" s="190"/>
      <c r="K134" s="190"/>
      <c r="L134" s="280"/>
      <c r="M134" s="280"/>
      <c r="N134" s="280"/>
    </row>
    <row r="135" spans="1:14" x14ac:dyDescent="0.25">
      <c r="A135" s="281" t="s">
        <v>786</v>
      </c>
      <c r="B135" s="281"/>
      <c r="C135" s="281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</row>
    <row r="136" spans="1:14" x14ac:dyDescent="0.25">
      <c r="A136" s="280"/>
      <c r="B136" s="280"/>
      <c r="C136" s="280"/>
      <c r="D136" s="19"/>
      <c r="E136" s="19"/>
      <c r="F136" s="280"/>
      <c r="G136" s="280"/>
      <c r="H136" s="19"/>
      <c r="I136" s="190"/>
      <c r="J136" s="190"/>
      <c r="K136" s="190"/>
      <c r="L136" s="280"/>
      <c r="M136" s="280"/>
      <c r="N136" s="280"/>
    </row>
    <row r="137" spans="1:14" x14ac:dyDescent="0.25">
      <c r="A137" s="283" t="s">
        <v>981</v>
      </c>
      <c r="B137" s="283"/>
      <c r="C137" s="283"/>
      <c r="D137" s="283"/>
      <c r="E137" s="283"/>
      <c r="F137" s="283"/>
      <c r="G137" s="283"/>
      <c r="H137" s="305" t="s">
        <v>25</v>
      </c>
      <c r="I137" s="305"/>
      <c r="J137" s="305"/>
      <c r="K137" s="305"/>
      <c r="L137" s="134">
        <v>20</v>
      </c>
      <c r="M137" s="34"/>
      <c r="N137" s="34"/>
    </row>
    <row r="138" spans="1:14" x14ac:dyDescent="0.25">
      <c r="A138" s="282"/>
      <c r="B138" s="282"/>
      <c r="C138" s="282"/>
      <c r="D138" s="282"/>
      <c r="E138" s="19"/>
      <c r="F138" s="190"/>
      <c r="G138" s="19"/>
      <c r="H138" s="19"/>
      <c r="I138" s="190"/>
      <c r="J138" s="190"/>
      <c r="K138" s="190"/>
      <c r="L138" s="19"/>
      <c r="M138" s="19"/>
      <c r="N138" s="19"/>
    </row>
    <row r="139" spans="1:14" x14ac:dyDescent="0.25">
      <c r="A139" s="19"/>
      <c r="B139" s="19"/>
      <c r="C139" s="19"/>
      <c r="D139" s="19"/>
      <c r="E139" s="19"/>
      <c r="F139" s="19"/>
      <c r="G139" s="19"/>
      <c r="H139" s="19"/>
      <c r="I139" s="190"/>
      <c r="J139" s="190"/>
      <c r="K139" s="190"/>
      <c r="L139" s="19"/>
      <c r="M139" s="19"/>
      <c r="N139" s="19"/>
    </row>
    <row r="140" spans="1:14" x14ac:dyDescent="0.25">
      <c r="A140" s="280" t="s">
        <v>27</v>
      </c>
      <c r="B140" s="280"/>
      <c r="C140" s="280"/>
      <c r="D140" s="19"/>
      <c r="E140" s="280" t="s">
        <v>1127</v>
      </c>
      <c r="F140" s="280"/>
      <c r="G140" s="280"/>
      <c r="H140" s="19"/>
      <c r="I140" s="190"/>
      <c r="J140" s="190"/>
      <c r="K140" s="190"/>
      <c r="L140" s="280" t="s">
        <v>69</v>
      </c>
      <c r="M140" s="280"/>
      <c r="N140" s="280"/>
    </row>
    <row r="141" spans="1:14" x14ac:dyDescent="0.25">
      <c r="A141" s="280"/>
      <c r="B141" s="280"/>
      <c r="C141" s="280"/>
      <c r="D141" s="19"/>
      <c r="E141" s="280"/>
      <c r="F141" s="280"/>
      <c r="G141" s="280"/>
      <c r="H141" s="19"/>
      <c r="I141" s="190"/>
      <c r="J141" s="190"/>
      <c r="K141" s="190"/>
      <c r="L141" s="280"/>
      <c r="M141" s="280"/>
      <c r="N141" s="280"/>
    </row>
    <row r="142" spans="1:14" x14ac:dyDescent="0.25">
      <c r="A142" s="300"/>
      <c r="B142" s="300"/>
      <c r="C142" s="300"/>
      <c r="D142" s="19"/>
      <c r="E142" s="300"/>
      <c r="F142" s="300"/>
      <c r="G142" s="300"/>
      <c r="H142" s="19"/>
      <c r="I142" s="190"/>
      <c r="J142" s="190"/>
      <c r="K142" s="190"/>
      <c r="L142" s="300"/>
      <c r="M142" s="300"/>
      <c r="N142" s="300"/>
    </row>
    <row r="143" spans="1:14" x14ac:dyDescent="0.25">
      <c r="A143" s="283" t="s">
        <v>3637</v>
      </c>
      <c r="B143" s="283"/>
      <c r="C143" s="283"/>
      <c r="D143" s="19"/>
      <c r="E143" s="283" t="s">
        <v>3367</v>
      </c>
      <c r="F143" s="283"/>
      <c r="G143" s="283"/>
      <c r="H143" s="19"/>
      <c r="I143" s="190"/>
      <c r="J143" s="190"/>
      <c r="K143" s="190"/>
      <c r="L143" s="283" t="s">
        <v>3584</v>
      </c>
      <c r="M143" s="283"/>
      <c r="N143" s="283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x14ac:dyDescent="0.25">
      <c r="A157" s="195"/>
      <c r="B157" s="195"/>
      <c r="C157" s="195"/>
      <c r="D157" s="19"/>
      <c r="E157" s="195"/>
      <c r="F157" s="195"/>
      <c r="G157" s="195"/>
      <c r="H157" s="19"/>
      <c r="I157" s="190"/>
      <c r="J157" s="190"/>
      <c r="K157" s="190"/>
      <c r="L157" s="195"/>
      <c r="M157" s="195"/>
      <c r="N157" s="195"/>
    </row>
    <row r="158" spans="1:14" x14ac:dyDescent="0.25">
      <c r="A158" s="195"/>
      <c r="B158" s="195"/>
      <c r="C158" s="195"/>
      <c r="D158" s="19"/>
      <c r="E158" s="195"/>
      <c r="F158" s="195"/>
      <c r="G158" s="195"/>
      <c r="H158" s="19"/>
      <c r="I158" s="190"/>
      <c r="J158" s="190"/>
      <c r="K158" s="190"/>
      <c r="L158" s="195"/>
      <c r="M158" s="195"/>
      <c r="N158" s="195"/>
    </row>
    <row r="159" spans="1:14" x14ac:dyDescent="0.25">
      <c r="A159" s="195"/>
      <c r="B159" s="195"/>
      <c r="C159" s="195"/>
      <c r="D159" s="19"/>
      <c r="E159" s="195"/>
      <c r="F159" s="195"/>
      <c r="G159" s="195"/>
      <c r="H159" s="19"/>
      <c r="I159" s="190"/>
      <c r="J159" s="190"/>
      <c r="K159" s="190"/>
      <c r="L159" s="195"/>
      <c r="M159" s="195"/>
      <c r="N159" s="195"/>
    </row>
    <row r="160" spans="1:14" ht="15.75" x14ac:dyDescent="0.25">
      <c r="A160" s="293" t="s">
        <v>688</v>
      </c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</row>
    <row r="161" spans="1:14" ht="15.75" x14ac:dyDescent="0.25">
      <c r="A161" s="293" t="s">
        <v>3316</v>
      </c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  <c r="N161" s="293"/>
    </row>
    <row r="162" spans="1:14" x14ac:dyDescent="0.25">
      <c r="A162" s="294" t="s">
        <v>3282</v>
      </c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  <c r="L162" s="294"/>
      <c r="M162" s="294"/>
      <c r="N162" s="294"/>
    </row>
    <row r="163" spans="1:14" x14ac:dyDescent="0.25">
      <c r="A163" s="29"/>
      <c r="B163" s="294" t="s">
        <v>0</v>
      </c>
      <c r="C163" s="294"/>
      <c r="D163" s="300" t="s">
        <v>176</v>
      </c>
      <c r="E163" s="324"/>
      <c r="F163" s="324"/>
      <c r="G163" s="29"/>
      <c r="H163" s="29"/>
      <c r="I163" s="29"/>
      <c r="J163" s="29"/>
      <c r="K163" s="29"/>
    </row>
    <row r="165" spans="1:14" x14ac:dyDescent="0.25">
      <c r="A165" s="131" t="s">
        <v>66</v>
      </c>
      <c r="B165" s="296" t="s">
        <v>1</v>
      </c>
      <c r="C165" s="297"/>
      <c r="D165" s="297"/>
      <c r="E165" s="298"/>
      <c r="F165" s="131" t="s">
        <v>2</v>
      </c>
      <c r="G165" s="297" t="s">
        <v>3</v>
      </c>
      <c r="H165" s="298"/>
      <c r="I165" s="278" t="s">
        <v>4</v>
      </c>
      <c r="J165" s="278"/>
      <c r="K165" s="278"/>
      <c r="L165" s="296" t="s">
        <v>5</v>
      </c>
      <c r="M165" s="297"/>
      <c r="N165" s="298"/>
    </row>
    <row r="166" spans="1:14" x14ac:dyDescent="0.25">
      <c r="A166" s="132" t="s">
        <v>67</v>
      </c>
      <c r="B166" s="299"/>
      <c r="C166" s="300"/>
      <c r="D166" s="300"/>
      <c r="E166" s="301"/>
      <c r="F166" s="259"/>
      <c r="G166" s="300"/>
      <c r="H166" s="301"/>
      <c r="I166" s="198" t="s">
        <v>6</v>
      </c>
      <c r="J166" s="198" t="s">
        <v>7</v>
      </c>
      <c r="K166" s="198" t="s">
        <v>8</v>
      </c>
      <c r="L166" s="299"/>
      <c r="M166" s="300"/>
      <c r="N166" s="301"/>
    </row>
    <row r="167" spans="1:14" x14ac:dyDescent="0.25">
      <c r="A167" s="243">
        <v>3556</v>
      </c>
      <c r="B167" s="284" t="s">
        <v>2718</v>
      </c>
      <c r="C167" s="285"/>
      <c r="D167" s="285"/>
      <c r="E167" s="286"/>
      <c r="F167" s="193"/>
      <c r="G167" s="290"/>
      <c r="H167" s="292"/>
      <c r="I167" s="193" t="s">
        <v>9</v>
      </c>
      <c r="J167" s="193"/>
      <c r="K167" s="193"/>
      <c r="L167" s="277" t="s">
        <v>2914</v>
      </c>
      <c r="M167" s="277"/>
      <c r="N167" s="277"/>
    </row>
    <row r="168" spans="1:14" x14ac:dyDescent="0.25">
      <c r="A168" s="243">
        <v>3607</v>
      </c>
      <c r="B168" s="210" t="s">
        <v>1927</v>
      </c>
      <c r="C168" s="211"/>
      <c r="D168" s="211"/>
      <c r="E168" s="212"/>
      <c r="F168" s="193"/>
      <c r="G168" s="277"/>
      <c r="H168" s="277"/>
      <c r="I168" s="193" t="s">
        <v>9</v>
      </c>
      <c r="J168" s="193"/>
      <c r="K168" s="193"/>
      <c r="L168" s="277" t="s">
        <v>2914</v>
      </c>
      <c r="M168" s="277"/>
      <c r="N168" s="277"/>
    </row>
    <row r="169" spans="1:14" x14ac:dyDescent="0.25">
      <c r="A169" s="193">
        <v>3567</v>
      </c>
      <c r="B169" s="453" t="s">
        <v>1909</v>
      </c>
      <c r="C169" s="454"/>
      <c r="D169" s="454"/>
      <c r="E169" s="455"/>
      <c r="F169" s="193" t="s">
        <v>2915</v>
      </c>
      <c r="G169" s="290" t="s">
        <v>2916</v>
      </c>
      <c r="H169" s="292"/>
      <c r="I169" s="193" t="s">
        <v>9</v>
      </c>
      <c r="J169" s="193"/>
      <c r="K169" s="193"/>
      <c r="L169" s="277" t="s">
        <v>2914</v>
      </c>
      <c r="M169" s="277"/>
      <c r="N169" s="277"/>
    </row>
    <row r="170" spans="1:14" x14ac:dyDescent="0.25">
      <c r="A170" s="193">
        <v>3568</v>
      </c>
      <c r="B170" s="453" t="s">
        <v>1302</v>
      </c>
      <c r="C170" s="454"/>
      <c r="D170" s="454"/>
      <c r="E170" s="455"/>
      <c r="F170" s="193" t="s">
        <v>1910</v>
      </c>
      <c r="G170" s="290" t="s">
        <v>2917</v>
      </c>
      <c r="H170" s="292"/>
      <c r="I170" s="193" t="s">
        <v>9</v>
      </c>
      <c r="J170" s="193"/>
      <c r="K170" s="193"/>
      <c r="L170" s="277" t="s">
        <v>2914</v>
      </c>
      <c r="M170" s="277"/>
      <c r="N170" s="277"/>
    </row>
    <row r="171" spans="1:14" x14ac:dyDescent="0.25">
      <c r="A171" s="193">
        <v>3569</v>
      </c>
      <c r="B171" s="453" t="s">
        <v>2920</v>
      </c>
      <c r="C171" s="454"/>
      <c r="D171" s="454"/>
      <c r="E171" s="455"/>
      <c r="F171" s="193" t="s">
        <v>2918</v>
      </c>
      <c r="G171" s="290" t="s">
        <v>2919</v>
      </c>
      <c r="H171" s="292"/>
      <c r="I171" s="193" t="s">
        <v>9</v>
      </c>
      <c r="J171" s="193"/>
      <c r="K171" s="193"/>
      <c r="L171" s="277" t="s">
        <v>2914</v>
      </c>
      <c r="M171" s="277"/>
      <c r="N171" s="277"/>
    </row>
    <row r="172" spans="1:14" x14ac:dyDescent="0.25">
      <c r="A172" s="193"/>
      <c r="B172" s="453" t="s">
        <v>2715</v>
      </c>
      <c r="C172" s="454"/>
      <c r="D172" s="454"/>
      <c r="E172" s="455"/>
      <c r="F172" s="193"/>
      <c r="G172" s="277"/>
      <c r="H172" s="277"/>
      <c r="I172" s="193" t="s">
        <v>9</v>
      </c>
      <c r="J172" s="193"/>
      <c r="K172" s="193"/>
      <c r="L172" s="277" t="s">
        <v>2914</v>
      </c>
      <c r="M172" s="277"/>
      <c r="N172" s="277"/>
    </row>
    <row r="173" spans="1:14" x14ac:dyDescent="0.25">
      <c r="A173" s="193"/>
      <c r="B173" s="453" t="s">
        <v>2865</v>
      </c>
      <c r="C173" s="454"/>
      <c r="D173" s="454"/>
      <c r="E173" s="455"/>
      <c r="F173" s="193"/>
      <c r="G173" s="290"/>
      <c r="H173" s="292"/>
      <c r="I173" s="193" t="s">
        <v>9</v>
      </c>
      <c r="J173" s="193"/>
      <c r="K173" s="193"/>
      <c r="L173" s="277" t="s">
        <v>2914</v>
      </c>
      <c r="M173" s="277"/>
      <c r="N173" s="277"/>
    </row>
    <row r="174" spans="1:14" x14ac:dyDescent="0.25">
      <c r="A174" s="193">
        <v>3564</v>
      </c>
      <c r="B174" s="453" t="s">
        <v>1902</v>
      </c>
      <c r="C174" s="454"/>
      <c r="D174" s="454"/>
      <c r="E174" s="455"/>
      <c r="F174" s="193" t="s">
        <v>1903</v>
      </c>
      <c r="G174" s="277" t="s">
        <v>1904</v>
      </c>
      <c r="H174" s="277"/>
      <c r="I174" s="193" t="s">
        <v>9</v>
      </c>
      <c r="J174" s="193"/>
      <c r="K174" s="193"/>
      <c r="L174" s="277" t="s">
        <v>1587</v>
      </c>
      <c r="M174" s="277"/>
      <c r="N174" s="277"/>
    </row>
    <row r="175" spans="1:14" x14ac:dyDescent="0.25">
      <c r="A175" s="193">
        <v>3565</v>
      </c>
      <c r="B175" s="453" t="s">
        <v>1302</v>
      </c>
      <c r="C175" s="454"/>
      <c r="D175" s="454"/>
      <c r="E175" s="455"/>
      <c r="F175" s="193" t="s">
        <v>1905</v>
      </c>
      <c r="G175" s="290" t="s">
        <v>1906</v>
      </c>
      <c r="H175" s="292"/>
      <c r="I175" s="193" t="s">
        <v>9</v>
      </c>
      <c r="J175" s="193"/>
      <c r="K175" s="193"/>
      <c r="L175" s="290" t="s">
        <v>1587</v>
      </c>
      <c r="M175" s="291"/>
      <c r="N175" s="292"/>
    </row>
    <row r="176" spans="1:14" x14ac:dyDescent="0.25">
      <c r="A176" s="193">
        <v>3566</v>
      </c>
      <c r="B176" s="453" t="s">
        <v>2920</v>
      </c>
      <c r="C176" s="454"/>
      <c r="D176" s="454"/>
      <c r="E176" s="455"/>
      <c r="F176" s="193" t="s">
        <v>1907</v>
      </c>
      <c r="G176" s="290" t="s">
        <v>1908</v>
      </c>
      <c r="H176" s="292"/>
      <c r="I176" s="193" t="s">
        <v>9</v>
      </c>
      <c r="J176" s="193"/>
      <c r="K176" s="193"/>
      <c r="L176" s="290" t="s">
        <v>1587</v>
      </c>
      <c r="M176" s="291"/>
      <c r="N176" s="292"/>
    </row>
    <row r="177" spans="1:18" x14ac:dyDescent="0.25">
      <c r="A177" s="243">
        <v>3602</v>
      </c>
      <c r="B177" s="284" t="s">
        <v>1924</v>
      </c>
      <c r="C177" s="285"/>
      <c r="D177" s="285"/>
      <c r="E177" s="286"/>
      <c r="F177" s="193" t="s">
        <v>1922</v>
      </c>
      <c r="G177" s="277" t="s">
        <v>2921</v>
      </c>
      <c r="H177" s="277"/>
      <c r="I177" s="193" t="s">
        <v>9</v>
      </c>
      <c r="J177" s="193"/>
      <c r="K177" s="193"/>
      <c r="L177" s="290" t="s">
        <v>1587</v>
      </c>
      <c r="M177" s="291"/>
      <c r="N177" s="292"/>
    </row>
    <row r="178" spans="1:18" x14ac:dyDescent="0.25">
      <c r="A178" s="243">
        <v>3606</v>
      </c>
      <c r="B178" s="210" t="s">
        <v>1927</v>
      </c>
      <c r="C178" s="211"/>
      <c r="D178" s="211"/>
      <c r="E178" s="212"/>
      <c r="F178" s="193"/>
      <c r="G178" s="277"/>
      <c r="H178" s="277"/>
      <c r="I178" s="193" t="s">
        <v>9</v>
      </c>
      <c r="J178" s="193"/>
      <c r="K178" s="193"/>
      <c r="L178" s="277" t="s">
        <v>1587</v>
      </c>
      <c r="M178" s="277"/>
      <c r="N178" s="277"/>
    </row>
    <row r="179" spans="1:18" x14ac:dyDescent="0.25">
      <c r="A179" s="243">
        <v>3578</v>
      </c>
      <c r="B179" s="284" t="s">
        <v>1916</v>
      </c>
      <c r="C179" s="285"/>
      <c r="D179" s="285"/>
      <c r="E179" s="286"/>
      <c r="F179" s="193"/>
      <c r="G179" s="277"/>
      <c r="H179" s="277"/>
      <c r="I179" s="193" t="s">
        <v>9</v>
      </c>
      <c r="J179" s="193"/>
      <c r="K179" s="193"/>
      <c r="L179" s="277" t="s">
        <v>1587</v>
      </c>
      <c r="M179" s="277"/>
      <c r="N179" s="277"/>
    </row>
    <row r="180" spans="1:18" x14ac:dyDescent="0.25">
      <c r="A180" s="193">
        <v>3632</v>
      </c>
      <c r="B180" s="456" t="s">
        <v>1928</v>
      </c>
      <c r="C180" s="457"/>
      <c r="D180" s="457"/>
      <c r="E180" s="458"/>
      <c r="F180" s="193"/>
      <c r="G180" s="277"/>
      <c r="H180" s="277"/>
      <c r="I180" s="193" t="s">
        <v>9</v>
      </c>
      <c r="J180" s="193"/>
      <c r="K180" s="193"/>
      <c r="L180" s="290" t="s">
        <v>1587</v>
      </c>
      <c r="M180" s="291"/>
      <c r="N180" s="292"/>
    </row>
    <row r="181" spans="1:18" x14ac:dyDescent="0.25">
      <c r="A181" s="193">
        <v>3151</v>
      </c>
      <c r="B181" s="453" t="s">
        <v>1588</v>
      </c>
      <c r="C181" s="454"/>
      <c r="D181" s="454"/>
      <c r="E181" s="455"/>
      <c r="F181" s="193"/>
      <c r="G181" s="290"/>
      <c r="H181" s="292"/>
      <c r="I181" s="193" t="s">
        <v>9</v>
      </c>
      <c r="J181" s="193"/>
      <c r="K181" s="193"/>
      <c r="L181" s="290" t="s">
        <v>1587</v>
      </c>
      <c r="M181" s="291"/>
      <c r="N181" s="292"/>
    </row>
    <row r="182" spans="1:18" x14ac:dyDescent="0.25">
      <c r="A182" s="193" t="s">
        <v>1590</v>
      </c>
      <c r="B182" s="256" t="s">
        <v>1589</v>
      </c>
      <c r="C182" s="257"/>
      <c r="D182" s="257"/>
      <c r="E182" s="258"/>
      <c r="F182" s="193"/>
      <c r="G182" s="203"/>
      <c r="H182" s="205"/>
      <c r="I182" s="193" t="s">
        <v>9</v>
      </c>
      <c r="J182" s="193"/>
      <c r="K182" s="193"/>
      <c r="L182" s="203"/>
      <c r="M182" s="204" t="s">
        <v>1587</v>
      </c>
      <c r="N182" s="205"/>
      <c r="P182" s="1">
        <v>1</v>
      </c>
    </row>
    <row r="183" spans="1:18" x14ac:dyDescent="0.25">
      <c r="A183" s="243">
        <v>512</v>
      </c>
      <c r="B183" s="284" t="s">
        <v>196</v>
      </c>
      <c r="C183" s="285"/>
      <c r="D183" s="285"/>
      <c r="E183" s="286"/>
      <c r="F183" s="193"/>
      <c r="G183" s="277"/>
      <c r="H183" s="277"/>
      <c r="I183" s="193"/>
      <c r="J183" s="193" t="s">
        <v>9</v>
      </c>
      <c r="K183" s="193"/>
      <c r="L183" s="277" t="s">
        <v>1587</v>
      </c>
      <c r="M183" s="277"/>
      <c r="N183" s="277"/>
    </row>
    <row r="184" spans="1:18" x14ac:dyDescent="0.25">
      <c r="A184" s="193"/>
      <c r="B184" s="456" t="s">
        <v>2922</v>
      </c>
      <c r="C184" s="457"/>
      <c r="D184" s="457"/>
      <c r="E184" s="458"/>
      <c r="F184" s="193"/>
      <c r="G184" s="277"/>
      <c r="H184" s="277"/>
      <c r="I184" s="193" t="s">
        <v>9</v>
      </c>
      <c r="J184" s="193"/>
      <c r="K184" s="193"/>
      <c r="L184" s="290" t="s">
        <v>2923</v>
      </c>
      <c r="M184" s="291"/>
      <c r="N184" s="292"/>
      <c r="P184" s="1">
        <v>1</v>
      </c>
    </row>
    <row r="185" spans="1:18" x14ac:dyDescent="0.25">
      <c r="A185" s="243">
        <v>3608</v>
      </c>
      <c r="B185" s="210" t="s">
        <v>1927</v>
      </c>
      <c r="C185" s="211"/>
      <c r="D185" s="211"/>
      <c r="E185" s="212"/>
      <c r="F185" s="193"/>
      <c r="G185" s="277"/>
      <c r="H185" s="277"/>
      <c r="I185" s="193" t="s">
        <v>9</v>
      </c>
      <c r="J185" s="193"/>
      <c r="K185" s="193"/>
      <c r="L185" s="290" t="s">
        <v>2923</v>
      </c>
      <c r="M185" s="291"/>
      <c r="N185" s="292"/>
    </row>
    <row r="186" spans="1:18" x14ac:dyDescent="0.25">
      <c r="A186" s="243">
        <v>3601</v>
      </c>
      <c r="B186" s="284" t="s">
        <v>1921</v>
      </c>
      <c r="C186" s="285"/>
      <c r="D186" s="285"/>
      <c r="E186" s="286"/>
      <c r="F186" s="193" t="s">
        <v>1922</v>
      </c>
      <c r="G186" s="277" t="s">
        <v>1923</v>
      </c>
      <c r="H186" s="277"/>
      <c r="I186" s="193" t="s">
        <v>9</v>
      </c>
      <c r="J186" s="193"/>
      <c r="K186" s="193"/>
      <c r="L186" s="290" t="s">
        <v>2923</v>
      </c>
      <c r="M186" s="291"/>
      <c r="N186" s="292"/>
    </row>
    <row r="187" spans="1:18" x14ac:dyDescent="0.25">
      <c r="A187" s="304" t="s">
        <v>64</v>
      </c>
      <c r="B187" s="304"/>
      <c r="C187" s="304"/>
      <c r="D187" s="304"/>
      <c r="E187" s="133"/>
      <c r="F187" s="190"/>
      <c r="G187" s="280"/>
      <c r="H187" s="280"/>
      <c r="I187" s="190"/>
      <c r="J187" s="190"/>
      <c r="K187" s="190"/>
      <c r="L187" s="280"/>
      <c r="M187" s="280"/>
      <c r="N187" s="280"/>
    </row>
    <row r="188" spans="1:18" x14ac:dyDescent="0.25">
      <c r="A188" s="281" t="s">
        <v>786</v>
      </c>
      <c r="B188" s="281"/>
      <c r="C188" s="281"/>
      <c r="D188" s="281"/>
      <c r="E188" s="281"/>
      <c r="F188" s="281"/>
      <c r="G188" s="281"/>
      <c r="H188" s="281"/>
      <c r="I188" s="281"/>
      <c r="J188" s="281"/>
      <c r="K188" s="281"/>
      <c r="L188" s="281"/>
      <c r="M188" s="281"/>
      <c r="N188" s="281"/>
    </row>
    <row r="189" spans="1:18" x14ac:dyDescent="0.25">
      <c r="A189" s="280"/>
      <c r="B189" s="280"/>
      <c r="C189" s="280"/>
      <c r="D189" s="19"/>
      <c r="E189" s="19"/>
      <c r="F189" s="280"/>
      <c r="G189" s="280"/>
      <c r="H189" s="19"/>
      <c r="I189" s="190"/>
      <c r="J189" s="190"/>
      <c r="K189" s="190"/>
      <c r="L189" s="280"/>
      <c r="M189" s="280"/>
      <c r="N189" s="280"/>
    </row>
    <row r="190" spans="1:18" x14ac:dyDescent="0.25">
      <c r="A190" s="283" t="s">
        <v>981</v>
      </c>
      <c r="B190" s="283"/>
      <c r="C190" s="283"/>
      <c r="D190" s="283"/>
      <c r="E190" s="283"/>
      <c r="F190" s="283"/>
      <c r="G190" s="283"/>
      <c r="H190" s="305" t="s">
        <v>25</v>
      </c>
      <c r="I190" s="305"/>
      <c r="J190" s="305"/>
      <c r="K190" s="305"/>
      <c r="L190" s="134">
        <v>22</v>
      </c>
      <c r="M190" s="34"/>
      <c r="N190" s="34"/>
      <c r="R190" s="1">
        <v>2</v>
      </c>
    </row>
    <row r="191" spans="1:18" x14ac:dyDescent="0.25">
      <c r="A191" s="282"/>
      <c r="B191" s="282"/>
      <c r="C191" s="282"/>
      <c r="D191" s="282"/>
      <c r="E191" s="19"/>
      <c r="F191" s="190"/>
      <c r="G191" s="19"/>
      <c r="H191" s="19"/>
      <c r="I191" s="190"/>
      <c r="J191" s="190"/>
      <c r="K191" s="190"/>
      <c r="L191" s="19"/>
      <c r="M191" s="19"/>
      <c r="N191" s="19"/>
    </row>
    <row r="192" spans="1:18" x14ac:dyDescent="0.25">
      <c r="A192" s="19"/>
      <c r="B192" s="19"/>
      <c r="C192" s="19"/>
      <c r="D192" s="19"/>
      <c r="E192" s="19"/>
      <c r="F192" s="19"/>
      <c r="G192" s="19"/>
      <c r="H192" s="19"/>
      <c r="I192" s="190"/>
      <c r="J192" s="190"/>
      <c r="K192" s="190"/>
      <c r="L192" s="19"/>
      <c r="M192" s="19"/>
      <c r="N192" s="19"/>
    </row>
    <row r="193" spans="1:14" x14ac:dyDescent="0.25">
      <c r="A193" s="280" t="s">
        <v>27</v>
      </c>
      <c r="B193" s="280"/>
      <c r="C193" s="280"/>
      <c r="D193" s="19"/>
      <c r="E193" s="280" t="s">
        <v>1127</v>
      </c>
      <c r="F193" s="280"/>
      <c r="G193" s="280"/>
      <c r="H193" s="19"/>
      <c r="I193" s="190"/>
      <c r="J193" s="190"/>
      <c r="K193" s="190"/>
      <c r="L193" s="280" t="s">
        <v>69</v>
      </c>
      <c r="M193" s="280"/>
      <c r="N193" s="280"/>
    </row>
    <row r="194" spans="1:14" x14ac:dyDescent="0.25">
      <c r="A194" s="280"/>
      <c r="B194" s="280"/>
      <c r="C194" s="280"/>
      <c r="D194" s="19"/>
      <c r="E194" s="280"/>
      <c r="F194" s="280"/>
      <c r="G194" s="280"/>
      <c r="H194" s="19"/>
      <c r="I194" s="190"/>
      <c r="J194" s="190"/>
      <c r="K194" s="190"/>
      <c r="L194" s="280"/>
      <c r="M194" s="280"/>
      <c r="N194" s="280"/>
    </row>
    <row r="195" spans="1:14" x14ac:dyDescent="0.25">
      <c r="A195" s="300"/>
      <c r="B195" s="300"/>
      <c r="C195" s="300"/>
      <c r="D195" s="19"/>
      <c r="E195" s="300"/>
      <c r="F195" s="300"/>
      <c r="G195" s="300"/>
      <c r="H195" s="19"/>
      <c r="I195" s="190"/>
      <c r="J195" s="190"/>
      <c r="K195" s="190"/>
      <c r="L195" s="300"/>
      <c r="M195" s="300"/>
      <c r="N195" s="300"/>
    </row>
    <row r="196" spans="1:14" x14ac:dyDescent="0.25">
      <c r="A196" s="283" t="s">
        <v>3637</v>
      </c>
      <c r="B196" s="283"/>
      <c r="C196" s="283"/>
      <c r="D196" s="19"/>
      <c r="E196" s="283" t="s">
        <v>3367</v>
      </c>
      <c r="F196" s="283"/>
      <c r="G196" s="283"/>
      <c r="H196" s="19"/>
      <c r="I196" s="190"/>
      <c r="J196" s="190"/>
      <c r="K196" s="190"/>
      <c r="L196" s="283" t="s">
        <v>3584</v>
      </c>
      <c r="M196" s="283"/>
      <c r="N196" s="283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280"/>
      <c r="B199" s="280"/>
      <c r="C199" s="280"/>
      <c r="D199" s="19"/>
      <c r="E199" s="280"/>
      <c r="F199" s="280"/>
      <c r="G199" s="280"/>
      <c r="H199" s="19"/>
      <c r="I199" s="190"/>
      <c r="J199" s="190"/>
      <c r="K199" s="190"/>
      <c r="L199" s="19"/>
      <c r="M199" s="19"/>
      <c r="N199" s="19"/>
    </row>
    <row r="200" spans="1:14" x14ac:dyDescent="0.25">
      <c r="A200" s="190"/>
      <c r="B200" s="190"/>
      <c r="C200" s="190"/>
      <c r="D200" s="19"/>
      <c r="E200" s="190"/>
      <c r="F200" s="190"/>
      <c r="G200" s="190"/>
      <c r="H200" s="19"/>
      <c r="I200" s="190"/>
      <c r="J200" s="190"/>
      <c r="K200" s="190"/>
      <c r="L200" s="19"/>
      <c r="M200" s="19"/>
      <c r="N200" s="19"/>
    </row>
    <row r="201" spans="1:14" x14ac:dyDescent="0.25">
      <c r="A201" s="190"/>
      <c r="B201" s="190"/>
      <c r="C201" s="190"/>
      <c r="D201" s="19"/>
      <c r="E201" s="190"/>
      <c r="F201" s="190"/>
      <c r="G201" s="190"/>
      <c r="H201" s="19"/>
      <c r="I201" s="190"/>
      <c r="J201" s="190"/>
      <c r="K201" s="190"/>
      <c r="L201" s="19"/>
      <c r="M201" s="19"/>
      <c r="N201" s="19"/>
    </row>
    <row r="202" spans="1:14" x14ac:dyDescent="0.25">
      <c r="A202" s="190"/>
      <c r="B202" s="190"/>
      <c r="C202" s="190"/>
      <c r="D202" s="19"/>
      <c r="E202" s="190"/>
      <c r="F202" s="190"/>
      <c r="G202" s="190"/>
      <c r="H202" s="19"/>
      <c r="I202" s="190"/>
      <c r="J202" s="190"/>
      <c r="K202" s="190"/>
      <c r="L202" s="19"/>
      <c r="M202" s="19"/>
      <c r="N202" s="19"/>
    </row>
    <row r="203" spans="1:14" x14ac:dyDescent="0.25">
      <c r="A203" s="190"/>
      <c r="B203" s="190"/>
      <c r="C203" s="190"/>
      <c r="D203" s="19"/>
      <c r="E203" s="190"/>
      <c r="F203" s="190"/>
      <c r="G203" s="190"/>
      <c r="H203" s="19"/>
      <c r="I203" s="190"/>
      <c r="J203" s="190"/>
      <c r="K203" s="190"/>
      <c r="L203" s="19"/>
      <c r="M203" s="19"/>
      <c r="N203" s="19"/>
    </row>
    <row r="204" spans="1:14" x14ac:dyDescent="0.25">
      <c r="A204" s="190"/>
      <c r="B204" s="190"/>
      <c r="C204" s="190"/>
      <c r="D204" s="19"/>
      <c r="E204" s="190"/>
      <c r="F204" s="190"/>
      <c r="G204" s="190"/>
      <c r="H204" s="19"/>
      <c r="I204" s="190"/>
      <c r="J204" s="190"/>
      <c r="K204" s="190"/>
      <c r="L204" s="19"/>
      <c r="M204" s="19"/>
      <c r="N204" s="19"/>
    </row>
    <row r="205" spans="1:14" x14ac:dyDescent="0.25">
      <c r="A205" s="190"/>
      <c r="B205" s="190"/>
      <c r="C205" s="190"/>
      <c r="D205" s="19"/>
      <c r="E205" s="190"/>
      <c r="F205" s="190"/>
      <c r="G205" s="190"/>
      <c r="H205" s="19"/>
      <c r="I205" s="190"/>
      <c r="J205" s="190"/>
      <c r="K205" s="190"/>
      <c r="L205" s="19"/>
      <c r="M205" s="19"/>
      <c r="N205" s="19"/>
    </row>
    <row r="206" spans="1:14" x14ac:dyDescent="0.25">
      <c r="A206" s="190"/>
      <c r="B206" s="190"/>
      <c r="C206" s="190"/>
      <c r="D206" s="19"/>
      <c r="E206" s="190"/>
      <c r="F206" s="190"/>
      <c r="G206" s="190"/>
      <c r="H206" s="19"/>
      <c r="I206" s="190"/>
      <c r="J206" s="190"/>
      <c r="K206" s="190"/>
      <c r="L206" s="19"/>
      <c r="M206" s="19"/>
      <c r="N206" s="19"/>
    </row>
    <row r="207" spans="1:14" x14ac:dyDescent="0.25">
      <c r="A207" s="190"/>
      <c r="B207" s="190"/>
      <c r="C207" s="190"/>
      <c r="D207" s="19"/>
      <c r="E207" s="190"/>
      <c r="F207" s="190"/>
      <c r="G207" s="190"/>
      <c r="H207" s="19"/>
      <c r="I207" s="190"/>
      <c r="J207" s="190"/>
      <c r="K207" s="190"/>
      <c r="L207" s="19"/>
      <c r="M207" s="19"/>
      <c r="N207" s="19"/>
    </row>
    <row r="208" spans="1:14" x14ac:dyDescent="0.25">
      <c r="A208" s="190"/>
      <c r="B208" s="190"/>
      <c r="C208" s="190"/>
      <c r="D208" s="19"/>
      <c r="E208" s="190"/>
      <c r="F208" s="190"/>
      <c r="G208" s="190"/>
      <c r="H208" s="19"/>
      <c r="I208" s="190"/>
      <c r="J208" s="190"/>
      <c r="K208" s="190"/>
      <c r="L208" s="19"/>
      <c r="M208" s="19"/>
      <c r="N208" s="19"/>
    </row>
    <row r="209" spans="1:14" x14ac:dyDescent="0.25">
      <c r="A209" s="190"/>
      <c r="B209" s="190"/>
      <c r="C209" s="190"/>
      <c r="D209" s="19"/>
      <c r="E209" s="190"/>
      <c r="F209" s="190"/>
      <c r="G209" s="190"/>
      <c r="H209" s="19"/>
      <c r="I209" s="190"/>
      <c r="J209" s="190"/>
      <c r="K209" s="190"/>
      <c r="L209" s="19"/>
      <c r="M209" s="19"/>
      <c r="N209" s="19"/>
    </row>
    <row r="210" spans="1:14" x14ac:dyDescent="0.25">
      <c r="A210" s="190"/>
      <c r="B210" s="190"/>
      <c r="C210" s="190"/>
      <c r="D210" s="19"/>
      <c r="E210" s="190"/>
      <c r="F210" s="190"/>
      <c r="G210" s="190"/>
      <c r="H210" s="19"/>
      <c r="I210" s="190"/>
      <c r="J210" s="190"/>
      <c r="K210" s="190"/>
      <c r="L210" s="19"/>
      <c r="M210" s="19"/>
      <c r="N210" s="19"/>
    </row>
    <row r="211" spans="1:14" x14ac:dyDescent="0.25">
      <c r="A211" s="190"/>
      <c r="B211" s="190"/>
      <c r="C211" s="190"/>
      <c r="D211" s="19"/>
      <c r="E211" s="190"/>
      <c r="F211" s="190"/>
      <c r="G211" s="190"/>
      <c r="H211" s="19"/>
      <c r="I211" s="190"/>
      <c r="J211" s="190"/>
      <c r="K211" s="190"/>
      <c r="L211" s="19"/>
      <c r="M211" s="19"/>
      <c r="N211" s="19"/>
    </row>
    <row r="212" spans="1:14" x14ac:dyDescent="0.25">
      <c r="A212" s="190"/>
      <c r="B212" s="190"/>
      <c r="C212" s="190"/>
      <c r="D212" s="19"/>
      <c r="E212" s="190"/>
      <c r="F212" s="190"/>
      <c r="G212" s="190"/>
      <c r="H212" s="19"/>
      <c r="I212" s="190"/>
      <c r="J212" s="190"/>
      <c r="K212" s="190"/>
      <c r="L212" s="19"/>
      <c r="M212" s="19"/>
      <c r="N212" s="19"/>
    </row>
    <row r="213" spans="1:14" ht="15.75" x14ac:dyDescent="0.25">
      <c r="A213" s="293" t="s">
        <v>688</v>
      </c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</row>
    <row r="214" spans="1:14" ht="15.75" x14ac:dyDescent="0.25">
      <c r="A214" s="293" t="s">
        <v>3638</v>
      </c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</row>
    <row r="215" spans="1:14" x14ac:dyDescent="0.25">
      <c r="A215" s="294" t="s">
        <v>3282</v>
      </c>
      <c r="B215" s="294"/>
      <c r="C215" s="294"/>
      <c r="D215" s="294"/>
      <c r="E215" s="294"/>
      <c r="F215" s="294"/>
      <c r="G215" s="294"/>
      <c r="H215" s="294"/>
      <c r="I215" s="294"/>
      <c r="J215" s="294"/>
      <c r="K215" s="294"/>
      <c r="L215" s="294"/>
      <c r="M215" s="294"/>
      <c r="N215" s="294"/>
    </row>
    <row r="216" spans="1:14" x14ac:dyDescent="0.25">
      <c r="A216" s="29"/>
      <c r="B216" s="294" t="s">
        <v>0</v>
      </c>
      <c r="C216" s="294"/>
      <c r="D216" s="300" t="s">
        <v>176</v>
      </c>
      <c r="E216" s="324"/>
      <c r="F216" s="324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8"/>
      <c r="F218" s="131" t="s">
        <v>2</v>
      </c>
      <c r="G218" s="297" t="s">
        <v>3</v>
      </c>
      <c r="H218" s="298"/>
      <c r="I218" s="278" t="s">
        <v>4</v>
      </c>
      <c r="J218" s="278"/>
      <c r="K218" s="278"/>
      <c r="L218" s="296" t="s">
        <v>5</v>
      </c>
      <c r="M218" s="297"/>
      <c r="N218" s="298"/>
    </row>
    <row r="219" spans="1:14" x14ac:dyDescent="0.25">
      <c r="A219" s="132" t="s">
        <v>67</v>
      </c>
      <c r="B219" s="299"/>
      <c r="C219" s="300"/>
      <c r="D219" s="300"/>
      <c r="E219" s="301"/>
      <c r="F219" s="259"/>
      <c r="G219" s="300"/>
      <c r="H219" s="301"/>
      <c r="I219" s="198" t="s">
        <v>6</v>
      </c>
      <c r="J219" s="198" t="s">
        <v>7</v>
      </c>
      <c r="K219" s="198" t="s">
        <v>8</v>
      </c>
      <c r="L219" s="299"/>
      <c r="M219" s="300"/>
      <c r="N219" s="301"/>
    </row>
    <row r="220" spans="1:14" x14ac:dyDescent="0.25">
      <c r="A220" s="193">
        <v>3594</v>
      </c>
      <c r="B220" s="453" t="s">
        <v>1919</v>
      </c>
      <c r="C220" s="454"/>
      <c r="D220" s="454"/>
      <c r="E220" s="455"/>
      <c r="F220" s="193" t="s">
        <v>1920</v>
      </c>
      <c r="G220" s="290"/>
      <c r="H220" s="292"/>
      <c r="I220" s="193" t="s">
        <v>9</v>
      </c>
      <c r="J220" s="193"/>
      <c r="K220" s="193"/>
      <c r="L220" s="290" t="s">
        <v>2923</v>
      </c>
      <c r="M220" s="291"/>
      <c r="N220" s="292"/>
    </row>
    <row r="221" spans="1:14" x14ac:dyDescent="0.25">
      <c r="A221" s="193">
        <v>3631</v>
      </c>
      <c r="B221" s="456" t="s">
        <v>1928</v>
      </c>
      <c r="C221" s="457"/>
      <c r="D221" s="457"/>
      <c r="E221" s="458"/>
      <c r="F221" s="193"/>
      <c r="G221" s="277"/>
      <c r="H221" s="277"/>
      <c r="I221" s="193" t="s">
        <v>9</v>
      </c>
      <c r="J221" s="193"/>
      <c r="K221" s="193"/>
      <c r="L221" s="290" t="s">
        <v>2923</v>
      </c>
      <c r="M221" s="291"/>
      <c r="N221" s="292"/>
    </row>
    <row r="222" spans="1:14" x14ac:dyDescent="0.25">
      <c r="A222" s="193">
        <v>3570</v>
      </c>
      <c r="B222" s="256" t="s">
        <v>1909</v>
      </c>
      <c r="C222" s="257"/>
      <c r="D222" s="257"/>
      <c r="E222" s="258"/>
      <c r="F222" s="193" t="s">
        <v>1911</v>
      </c>
      <c r="G222" s="290" t="s">
        <v>1912</v>
      </c>
      <c r="H222" s="292"/>
      <c r="I222" s="193" t="s">
        <v>9</v>
      </c>
      <c r="J222" s="193"/>
      <c r="K222" s="193"/>
      <c r="L222" s="290" t="s">
        <v>2923</v>
      </c>
      <c r="M222" s="291"/>
      <c r="N222" s="292"/>
    </row>
    <row r="223" spans="1:14" x14ac:dyDescent="0.25">
      <c r="A223" s="193">
        <v>3571</v>
      </c>
      <c r="B223" s="256" t="s">
        <v>1302</v>
      </c>
      <c r="C223" s="257"/>
      <c r="D223" s="257"/>
      <c r="E223" s="258"/>
      <c r="F223" s="193" t="s">
        <v>1913</v>
      </c>
      <c r="G223" s="290" t="s">
        <v>1914</v>
      </c>
      <c r="H223" s="292"/>
      <c r="I223" s="193" t="s">
        <v>9</v>
      </c>
      <c r="J223" s="193"/>
      <c r="K223" s="193"/>
      <c r="L223" s="290" t="s">
        <v>2923</v>
      </c>
      <c r="M223" s="291"/>
      <c r="N223" s="292"/>
    </row>
    <row r="224" spans="1:14" x14ac:dyDescent="0.25">
      <c r="A224" s="193">
        <v>3572</v>
      </c>
      <c r="B224" s="256" t="s">
        <v>2920</v>
      </c>
      <c r="C224" s="257"/>
      <c r="D224" s="257"/>
      <c r="E224" s="258"/>
      <c r="F224" s="193" t="s">
        <v>1751</v>
      </c>
      <c r="G224" s="290" t="s">
        <v>1915</v>
      </c>
      <c r="H224" s="292"/>
      <c r="I224" s="193" t="s">
        <v>9</v>
      </c>
      <c r="J224" s="193"/>
      <c r="K224" s="193"/>
      <c r="L224" s="290" t="s">
        <v>2923</v>
      </c>
      <c r="M224" s="291"/>
      <c r="N224" s="292"/>
    </row>
    <row r="225" spans="1:14" x14ac:dyDescent="0.25">
      <c r="A225" s="243">
        <v>3603</v>
      </c>
      <c r="B225" s="284" t="s">
        <v>1924</v>
      </c>
      <c r="C225" s="285"/>
      <c r="D225" s="285"/>
      <c r="E225" s="286"/>
      <c r="F225" s="193" t="s">
        <v>1925</v>
      </c>
      <c r="G225" s="277" t="s">
        <v>1926</v>
      </c>
      <c r="H225" s="277"/>
      <c r="I225" s="193" t="s">
        <v>9</v>
      </c>
      <c r="J225" s="193"/>
      <c r="K225" s="193"/>
      <c r="L225" s="290" t="s">
        <v>2923</v>
      </c>
      <c r="M225" s="291"/>
      <c r="N225" s="292"/>
    </row>
    <row r="226" spans="1:14" x14ac:dyDescent="0.25">
      <c r="A226" s="193">
        <v>3589</v>
      </c>
      <c r="B226" s="456" t="s">
        <v>1917</v>
      </c>
      <c r="C226" s="457"/>
      <c r="D226" s="457"/>
      <c r="E226" s="458"/>
      <c r="F226" s="193" t="s">
        <v>1918</v>
      </c>
      <c r="G226" s="277"/>
      <c r="H226" s="277"/>
      <c r="I226" s="193" t="s">
        <v>9</v>
      </c>
      <c r="J226" s="193"/>
      <c r="K226" s="193"/>
      <c r="L226" s="290" t="s">
        <v>2923</v>
      </c>
      <c r="M226" s="291"/>
      <c r="N226" s="292"/>
    </row>
    <row r="227" spans="1:14" x14ac:dyDescent="0.25">
      <c r="A227" s="193">
        <v>3633</v>
      </c>
      <c r="B227" s="336" t="s">
        <v>1928</v>
      </c>
      <c r="C227" s="337"/>
      <c r="D227" s="337"/>
      <c r="E227" s="338"/>
      <c r="F227" s="193"/>
      <c r="G227" s="277"/>
      <c r="H227" s="277"/>
      <c r="I227" s="193" t="s">
        <v>9</v>
      </c>
      <c r="J227" s="193"/>
      <c r="K227" s="193"/>
      <c r="L227" s="277"/>
      <c r="M227" s="277"/>
      <c r="N227" s="277"/>
    </row>
    <row r="228" spans="1:14" x14ac:dyDescent="0.25">
      <c r="A228" s="193">
        <v>3571</v>
      </c>
      <c r="B228" s="256" t="s">
        <v>1302</v>
      </c>
      <c r="C228" s="257"/>
      <c r="D228" s="257"/>
      <c r="E228" s="258"/>
      <c r="F228" s="193" t="s">
        <v>1913</v>
      </c>
      <c r="G228" s="290" t="s">
        <v>1914</v>
      </c>
      <c r="H228" s="292"/>
      <c r="I228" s="193" t="s">
        <v>9</v>
      </c>
      <c r="J228" s="193"/>
      <c r="K228" s="193"/>
      <c r="L228" s="277" t="s">
        <v>3141</v>
      </c>
      <c r="M228" s="277"/>
      <c r="N228" s="277"/>
    </row>
    <row r="229" spans="1:14" x14ac:dyDescent="0.25">
      <c r="A229" s="243">
        <v>3574</v>
      </c>
      <c r="B229" s="284" t="s">
        <v>1302</v>
      </c>
      <c r="C229" s="285"/>
      <c r="D229" s="285"/>
      <c r="E229" s="286"/>
      <c r="F229" s="193" t="s">
        <v>807</v>
      </c>
      <c r="G229" s="290" t="s">
        <v>3135</v>
      </c>
      <c r="H229" s="292"/>
      <c r="I229" s="193" t="s">
        <v>9</v>
      </c>
      <c r="J229" s="193"/>
      <c r="K229" s="193"/>
      <c r="L229" s="290" t="s">
        <v>3142</v>
      </c>
      <c r="M229" s="291"/>
      <c r="N229" s="292"/>
    </row>
    <row r="230" spans="1:14" x14ac:dyDescent="0.25">
      <c r="A230" s="243">
        <v>3575</v>
      </c>
      <c r="B230" s="284" t="s">
        <v>3136</v>
      </c>
      <c r="C230" s="285"/>
      <c r="D230" s="285"/>
      <c r="E230" s="286"/>
      <c r="F230" s="193" t="s">
        <v>897</v>
      </c>
      <c r="G230" s="277" t="s">
        <v>3137</v>
      </c>
      <c r="H230" s="277"/>
      <c r="I230" s="193" t="s">
        <v>9</v>
      </c>
      <c r="J230" s="193"/>
      <c r="K230" s="193"/>
      <c r="L230" s="290" t="s">
        <v>3142</v>
      </c>
      <c r="M230" s="291"/>
      <c r="N230" s="292"/>
    </row>
    <row r="231" spans="1:14" x14ac:dyDescent="0.25">
      <c r="A231" s="243">
        <v>3576</v>
      </c>
      <c r="B231" s="284" t="s">
        <v>1916</v>
      </c>
      <c r="C231" s="285"/>
      <c r="D231" s="285"/>
      <c r="E231" s="286"/>
      <c r="F231" s="193"/>
      <c r="G231" s="277"/>
      <c r="H231" s="277"/>
      <c r="I231" s="193" t="s">
        <v>9</v>
      </c>
      <c r="J231" s="193"/>
      <c r="K231" s="193"/>
      <c r="L231" s="290" t="s">
        <v>3142</v>
      </c>
      <c r="M231" s="291"/>
      <c r="N231" s="292"/>
    </row>
    <row r="232" spans="1:14" x14ac:dyDescent="0.25">
      <c r="A232" s="193">
        <v>3635</v>
      </c>
      <c r="B232" s="453" t="s">
        <v>3138</v>
      </c>
      <c r="C232" s="454"/>
      <c r="D232" s="454"/>
      <c r="E232" s="455"/>
      <c r="F232" s="193"/>
      <c r="G232" s="364"/>
      <c r="H232" s="364"/>
      <c r="I232" s="193" t="s">
        <v>9</v>
      </c>
      <c r="J232" s="193"/>
      <c r="K232" s="193"/>
      <c r="L232" s="277" t="s">
        <v>3141</v>
      </c>
      <c r="M232" s="277"/>
      <c r="N232" s="277"/>
    </row>
    <row r="233" spans="1:14" x14ac:dyDescent="0.25">
      <c r="A233" s="193">
        <v>3589</v>
      </c>
      <c r="B233" s="456" t="s">
        <v>1917</v>
      </c>
      <c r="C233" s="457"/>
      <c r="D233" s="457"/>
      <c r="E233" s="458"/>
      <c r="F233" s="193" t="s">
        <v>1918</v>
      </c>
      <c r="G233" s="277"/>
      <c r="H233" s="277"/>
      <c r="I233" s="193" t="s">
        <v>9</v>
      </c>
      <c r="J233" s="193"/>
      <c r="K233" s="193"/>
      <c r="L233" s="277" t="s">
        <v>3141</v>
      </c>
      <c r="M233" s="277"/>
      <c r="N233" s="277"/>
    </row>
    <row r="234" spans="1:14" x14ac:dyDescent="0.25">
      <c r="A234" s="193">
        <v>3594</v>
      </c>
      <c r="B234" s="453" t="s">
        <v>1919</v>
      </c>
      <c r="C234" s="454"/>
      <c r="D234" s="454"/>
      <c r="E234" s="455"/>
      <c r="F234" s="193" t="s">
        <v>1920</v>
      </c>
      <c r="G234" s="290"/>
      <c r="H234" s="292"/>
      <c r="I234" s="193" t="s">
        <v>9</v>
      </c>
      <c r="J234" s="193"/>
      <c r="K234" s="193"/>
      <c r="L234" s="277" t="s">
        <v>3141</v>
      </c>
      <c r="M234" s="277"/>
      <c r="N234" s="277"/>
    </row>
    <row r="235" spans="1:14" x14ac:dyDescent="0.25">
      <c r="A235" s="243">
        <v>3601</v>
      </c>
      <c r="B235" s="284" t="s">
        <v>1921</v>
      </c>
      <c r="C235" s="285"/>
      <c r="D235" s="285"/>
      <c r="E235" s="286"/>
      <c r="F235" s="193" t="s">
        <v>1922</v>
      </c>
      <c r="G235" s="277" t="s">
        <v>1923</v>
      </c>
      <c r="H235" s="277"/>
      <c r="I235" s="193" t="s">
        <v>9</v>
      </c>
      <c r="J235" s="193"/>
      <c r="K235" s="193"/>
      <c r="L235" s="277" t="s">
        <v>3141</v>
      </c>
      <c r="M235" s="277"/>
      <c r="N235" s="277"/>
    </row>
    <row r="236" spans="1:14" x14ac:dyDescent="0.25">
      <c r="A236" s="243">
        <v>3603</v>
      </c>
      <c r="B236" s="284" t="s">
        <v>1924</v>
      </c>
      <c r="C236" s="285"/>
      <c r="D236" s="285"/>
      <c r="E236" s="286"/>
      <c r="F236" s="193" t="s">
        <v>1925</v>
      </c>
      <c r="G236" s="277" t="s">
        <v>1926</v>
      </c>
      <c r="H236" s="277"/>
      <c r="I236" s="193" t="s">
        <v>9</v>
      </c>
      <c r="J236" s="193"/>
      <c r="K236" s="193"/>
      <c r="L236" s="277" t="s">
        <v>3141</v>
      </c>
      <c r="M236" s="277"/>
      <c r="N236" s="277"/>
    </row>
    <row r="237" spans="1:14" x14ac:dyDescent="0.25">
      <c r="A237" s="243">
        <v>3605</v>
      </c>
      <c r="B237" s="284" t="s">
        <v>1924</v>
      </c>
      <c r="C237" s="285"/>
      <c r="D237" s="285"/>
      <c r="E237" s="286"/>
      <c r="F237" s="193" t="s">
        <v>3139</v>
      </c>
      <c r="G237" s="277" t="s">
        <v>3140</v>
      </c>
      <c r="H237" s="277"/>
      <c r="I237" s="193" t="s">
        <v>9</v>
      </c>
      <c r="J237" s="193"/>
      <c r="K237" s="193"/>
      <c r="L237" s="290" t="s">
        <v>3142</v>
      </c>
      <c r="M237" s="291"/>
      <c r="N237" s="292"/>
    </row>
    <row r="238" spans="1:14" x14ac:dyDescent="0.25">
      <c r="A238" s="243">
        <v>3608</v>
      </c>
      <c r="B238" s="210" t="s">
        <v>1927</v>
      </c>
      <c r="C238" s="211"/>
      <c r="D238" s="211"/>
      <c r="E238" s="212"/>
      <c r="F238" s="193"/>
      <c r="G238" s="277"/>
      <c r="H238" s="277"/>
      <c r="I238" s="193" t="s">
        <v>9</v>
      </c>
      <c r="J238" s="193"/>
      <c r="K238" s="193"/>
      <c r="L238" s="277" t="s">
        <v>3141</v>
      </c>
      <c r="M238" s="277"/>
      <c r="N238" s="277"/>
    </row>
    <row r="239" spans="1:14" x14ac:dyDescent="0.25">
      <c r="A239" s="193">
        <v>3609</v>
      </c>
      <c r="B239" s="210" t="s">
        <v>1927</v>
      </c>
      <c r="C239" s="211"/>
      <c r="D239" s="211"/>
      <c r="E239" s="212"/>
      <c r="F239" s="193"/>
      <c r="G239" s="277"/>
      <c r="H239" s="277"/>
      <c r="I239" s="193" t="s">
        <v>9</v>
      </c>
      <c r="J239" s="193"/>
      <c r="K239" s="193"/>
      <c r="L239" s="290" t="s">
        <v>3142</v>
      </c>
      <c r="M239" s="291"/>
      <c r="N239" s="292"/>
    </row>
    <row r="240" spans="1:14" x14ac:dyDescent="0.25">
      <c r="A240" s="304" t="s">
        <v>64</v>
      </c>
      <c r="B240" s="304"/>
      <c r="C240" s="304"/>
      <c r="D240" s="304"/>
      <c r="E240" s="133"/>
      <c r="F240" s="190"/>
      <c r="G240" s="280"/>
      <c r="H240" s="280"/>
      <c r="I240" s="190"/>
      <c r="J240" s="190"/>
      <c r="K240" s="190"/>
      <c r="L240" s="280"/>
      <c r="M240" s="280"/>
      <c r="N240" s="280"/>
    </row>
    <row r="241" spans="1:14" x14ac:dyDescent="0.25">
      <c r="A241" s="281" t="s">
        <v>786</v>
      </c>
      <c r="B241" s="281"/>
      <c r="C241" s="281"/>
      <c r="D241" s="281"/>
      <c r="E241" s="281"/>
      <c r="F241" s="281"/>
      <c r="G241" s="281"/>
      <c r="H241" s="281"/>
      <c r="I241" s="281"/>
      <c r="J241" s="281"/>
      <c r="K241" s="281"/>
      <c r="L241" s="281"/>
      <c r="M241" s="281"/>
      <c r="N241" s="281"/>
    </row>
    <row r="242" spans="1:14" x14ac:dyDescent="0.25">
      <c r="A242" s="280"/>
      <c r="B242" s="280"/>
      <c r="C242" s="280"/>
      <c r="D242" s="19"/>
      <c r="E242" s="19"/>
      <c r="F242" s="280"/>
      <c r="G242" s="280"/>
      <c r="H242" s="19"/>
      <c r="I242" s="190"/>
      <c r="J242" s="190"/>
      <c r="K242" s="190"/>
      <c r="L242" s="280"/>
      <c r="M242" s="280"/>
      <c r="N242" s="280"/>
    </row>
    <row r="243" spans="1:14" x14ac:dyDescent="0.25">
      <c r="A243" s="283" t="s">
        <v>981</v>
      </c>
      <c r="B243" s="283"/>
      <c r="C243" s="283"/>
      <c r="D243" s="283"/>
      <c r="E243" s="283"/>
      <c r="F243" s="283"/>
      <c r="G243" s="283"/>
      <c r="H243" s="305" t="s">
        <v>25</v>
      </c>
      <c r="I243" s="305"/>
      <c r="J243" s="305"/>
      <c r="K243" s="305"/>
      <c r="L243" s="134">
        <v>20</v>
      </c>
      <c r="M243" s="34"/>
      <c r="N243" s="34"/>
    </row>
    <row r="244" spans="1:14" x14ac:dyDescent="0.25">
      <c r="A244" s="282"/>
      <c r="B244" s="282"/>
      <c r="C244" s="282"/>
      <c r="D244" s="282"/>
      <c r="E244" s="19"/>
      <c r="F244" s="190"/>
      <c r="G244" s="19"/>
      <c r="H244" s="19"/>
      <c r="I244" s="190"/>
      <c r="J244" s="190"/>
      <c r="K244" s="190"/>
      <c r="L244" s="19"/>
      <c r="M244" s="19"/>
      <c r="N244" s="19"/>
    </row>
    <row r="245" spans="1:14" x14ac:dyDescent="0.25">
      <c r="A245" s="19"/>
      <c r="B245" s="19"/>
      <c r="C245" s="19"/>
      <c r="D245" s="19"/>
      <c r="E245" s="19"/>
      <c r="F245" s="19"/>
      <c r="G245" s="19"/>
      <c r="H245" s="19"/>
      <c r="I245" s="190"/>
      <c r="J245" s="190"/>
      <c r="K245" s="190"/>
      <c r="L245" s="19"/>
      <c r="M245" s="19"/>
      <c r="N245" s="19"/>
    </row>
    <row r="246" spans="1:14" x14ac:dyDescent="0.25">
      <c r="A246" s="280" t="s">
        <v>27</v>
      </c>
      <c r="B246" s="280"/>
      <c r="C246" s="280"/>
      <c r="D246" s="19"/>
      <c r="E246" s="280" t="s">
        <v>1127</v>
      </c>
      <c r="F246" s="280"/>
      <c r="G246" s="280"/>
      <c r="H246" s="19"/>
      <c r="I246" s="190"/>
      <c r="J246" s="190"/>
      <c r="K246" s="190"/>
      <c r="L246" s="280" t="s">
        <v>69</v>
      </c>
      <c r="M246" s="280"/>
      <c r="N246" s="280"/>
    </row>
    <row r="247" spans="1:14" x14ac:dyDescent="0.25">
      <c r="A247" s="280"/>
      <c r="B247" s="280"/>
      <c r="C247" s="280"/>
      <c r="D247" s="19"/>
      <c r="E247" s="280"/>
      <c r="F247" s="280"/>
      <c r="G247" s="280"/>
      <c r="H247" s="19"/>
      <c r="I247" s="190"/>
      <c r="J247" s="190"/>
      <c r="K247" s="190"/>
      <c r="L247" s="280"/>
      <c r="M247" s="280"/>
      <c r="N247" s="280"/>
    </row>
    <row r="248" spans="1:14" x14ac:dyDescent="0.25">
      <c r="A248" s="300"/>
      <c r="B248" s="300"/>
      <c r="C248" s="300"/>
      <c r="D248" s="19"/>
      <c r="E248" s="300"/>
      <c r="F248" s="300"/>
      <c r="G248" s="300"/>
      <c r="H248" s="19"/>
      <c r="I248" s="190"/>
      <c r="J248" s="190"/>
      <c r="K248" s="190"/>
      <c r="L248" s="300"/>
      <c r="M248" s="300"/>
      <c r="N248" s="300"/>
    </row>
    <row r="249" spans="1:14" x14ac:dyDescent="0.25">
      <c r="A249" s="283" t="s">
        <v>3637</v>
      </c>
      <c r="B249" s="283"/>
      <c r="C249" s="283"/>
      <c r="D249" s="19"/>
      <c r="E249" s="283" t="s">
        <v>3367</v>
      </c>
      <c r="F249" s="283"/>
      <c r="G249" s="283"/>
      <c r="H249" s="19"/>
      <c r="I249" s="190"/>
      <c r="J249" s="190"/>
      <c r="K249" s="190"/>
      <c r="L249" s="283" t="s">
        <v>3584</v>
      </c>
      <c r="M249" s="283"/>
      <c r="N249" s="283"/>
    </row>
    <row r="250" spans="1:14" x14ac:dyDescent="0.25">
      <c r="A250" s="195"/>
      <c r="B250" s="195"/>
      <c r="C250" s="195"/>
      <c r="D250" s="19"/>
      <c r="E250" s="195"/>
      <c r="F250" s="195"/>
      <c r="G250" s="195"/>
      <c r="H250" s="19"/>
      <c r="I250" s="190"/>
      <c r="J250" s="190"/>
      <c r="K250" s="190"/>
      <c r="L250" s="195"/>
      <c r="M250" s="195"/>
      <c r="N250" s="195"/>
    </row>
    <row r="251" spans="1:14" x14ac:dyDescent="0.25">
      <c r="A251" s="195"/>
      <c r="B251" s="195"/>
      <c r="C251" s="195"/>
      <c r="D251" s="19"/>
      <c r="E251" s="195"/>
      <c r="F251" s="195"/>
      <c r="G251" s="195"/>
      <c r="H251" s="19"/>
      <c r="I251" s="190"/>
      <c r="J251" s="190"/>
      <c r="K251" s="190"/>
      <c r="L251" s="195"/>
      <c r="M251" s="195"/>
      <c r="N251" s="195"/>
    </row>
    <row r="252" spans="1:14" x14ac:dyDescent="0.25">
      <c r="A252" s="195"/>
      <c r="B252" s="195"/>
      <c r="C252" s="195"/>
      <c r="D252" s="19"/>
      <c r="E252" s="195"/>
      <c r="F252" s="195"/>
      <c r="G252" s="195"/>
      <c r="H252" s="19"/>
      <c r="I252" s="190"/>
      <c r="J252" s="190"/>
      <c r="K252" s="190"/>
      <c r="L252" s="195"/>
      <c r="M252" s="195"/>
      <c r="N252" s="195"/>
    </row>
    <row r="253" spans="1:14" x14ac:dyDescent="0.25">
      <c r="A253" s="195"/>
      <c r="B253" s="195"/>
      <c r="C253" s="195"/>
      <c r="D253" s="19"/>
      <c r="E253" s="195"/>
      <c r="F253" s="195"/>
      <c r="G253" s="195"/>
      <c r="H253" s="19"/>
      <c r="I253" s="190"/>
      <c r="J253" s="190"/>
      <c r="K253" s="190"/>
      <c r="L253" s="195"/>
      <c r="M253" s="195"/>
      <c r="N253" s="195"/>
    </row>
    <row r="254" spans="1:14" x14ac:dyDescent="0.25">
      <c r="A254" s="195"/>
      <c r="B254" s="195"/>
      <c r="C254" s="195"/>
      <c r="D254" s="19"/>
      <c r="E254" s="195"/>
      <c r="F254" s="195"/>
      <c r="G254" s="195"/>
      <c r="H254" s="19"/>
      <c r="I254" s="190"/>
      <c r="J254" s="190"/>
      <c r="K254" s="190"/>
      <c r="L254" s="195"/>
      <c r="M254" s="195"/>
      <c r="N254" s="195"/>
    </row>
    <row r="255" spans="1:14" x14ac:dyDescent="0.25">
      <c r="A255" s="195"/>
      <c r="B255" s="195"/>
      <c r="C255" s="195"/>
      <c r="D255" s="19"/>
      <c r="E255" s="195"/>
      <c r="F255" s="195"/>
      <c r="G255" s="195"/>
      <c r="H255" s="19"/>
      <c r="I255" s="190"/>
      <c r="J255" s="190"/>
      <c r="K255" s="190"/>
      <c r="L255" s="195"/>
      <c r="M255" s="195"/>
      <c r="N255" s="195"/>
    </row>
    <row r="256" spans="1:14" x14ac:dyDescent="0.25">
      <c r="A256" s="195"/>
      <c r="B256" s="195"/>
      <c r="C256" s="195"/>
      <c r="D256" s="19"/>
      <c r="E256" s="195"/>
      <c r="F256" s="195"/>
      <c r="G256" s="195"/>
      <c r="H256" s="19"/>
      <c r="I256" s="190"/>
      <c r="J256" s="190"/>
      <c r="K256" s="190"/>
      <c r="L256" s="195"/>
      <c r="M256" s="195"/>
      <c r="N256" s="195"/>
    </row>
    <row r="257" spans="1:14" x14ac:dyDescent="0.25">
      <c r="A257" s="195"/>
      <c r="B257" s="195"/>
      <c r="C257" s="195"/>
      <c r="D257" s="19"/>
      <c r="E257" s="195"/>
      <c r="F257" s="195"/>
      <c r="G257" s="195"/>
      <c r="H257" s="19"/>
      <c r="I257" s="190"/>
      <c r="J257" s="190"/>
      <c r="K257" s="190"/>
      <c r="L257" s="195"/>
      <c r="M257" s="195"/>
      <c r="N257" s="195"/>
    </row>
    <row r="258" spans="1:14" x14ac:dyDescent="0.25">
      <c r="A258" s="195"/>
      <c r="B258" s="195"/>
      <c r="C258" s="195"/>
      <c r="D258" s="19"/>
      <c r="E258" s="195"/>
      <c r="F258" s="195"/>
      <c r="G258" s="195"/>
      <c r="H258" s="19"/>
      <c r="I258" s="190"/>
      <c r="J258" s="190"/>
      <c r="K258" s="190"/>
      <c r="L258" s="195"/>
      <c r="M258" s="195"/>
      <c r="N258" s="195"/>
    </row>
    <row r="259" spans="1:14" x14ac:dyDescent="0.25">
      <c r="A259" s="195"/>
      <c r="B259" s="195"/>
      <c r="C259" s="195"/>
      <c r="D259" s="19"/>
      <c r="E259" s="195"/>
      <c r="F259" s="195"/>
      <c r="G259" s="195"/>
      <c r="H259" s="19"/>
      <c r="I259" s="190"/>
      <c r="J259" s="190"/>
      <c r="K259" s="190"/>
      <c r="L259" s="195"/>
      <c r="M259" s="195"/>
      <c r="N259" s="195"/>
    </row>
    <row r="260" spans="1:14" x14ac:dyDescent="0.25">
      <c r="A260" s="195"/>
      <c r="B260" s="195"/>
      <c r="C260" s="195"/>
      <c r="D260" s="19"/>
      <c r="E260" s="195"/>
      <c r="F260" s="195"/>
      <c r="G260" s="195"/>
      <c r="H260" s="19"/>
      <c r="I260" s="190"/>
      <c r="J260" s="190"/>
      <c r="K260" s="190"/>
      <c r="L260" s="195"/>
      <c r="M260" s="195"/>
      <c r="N260" s="195"/>
    </row>
    <row r="261" spans="1:14" x14ac:dyDescent="0.25">
      <c r="A261" s="195"/>
      <c r="B261" s="195"/>
      <c r="C261" s="195"/>
      <c r="D261" s="19"/>
      <c r="E261" s="195"/>
      <c r="F261" s="195"/>
      <c r="G261" s="195"/>
      <c r="H261" s="19"/>
      <c r="I261" s="190"/>
      <c r="J261" s="190"/>
      <c r="K261" s="190"/>
      <c r="L261" s="195"/>
      <c r="M261" s="195"/>
      <c r="N261" s="195"/>
    </row>
    <row r="262" spans="1:14" x14ac:dyDescent="0.25">
      <c r="A262" s="195"/>
      <c r="B262" s="195"/>
      <c r="C262" s="195"/>
      <c r="D262" s="19"/>
      <c r="E262" s="195"/>
      <c r="F262" s="195"/>
      <c r="G262" s="195"/>
      <c r="H262" s="19"/>
      <c r="I262" s="190"/>
      <c r="J262" s="190"/>
      <c r="K262" s="190"/>
      <c r="L262" s="195"/>
      <c r="M262" s="195"/>
      <c r="N262" s="195"/>
    </row>
    <row r="263" spans="1:14" x14ac:dyDescent="0.25">
      <c r="A263" s="195"/>
      <c r="B263" s="195"/>
      <c r="C263" s="195"/>
      <c r="D263" s="19"/>
      <c r="E263" s="195"/>
      <c r="F263" s="195"/>
      <c r="G263" s="195"/>
      <c r="H263" s="19"/>
      <c r="I263" s="190"/>
      <c r="J263" s="190"/>
      <c r="K263" s="190"/>
      <c r="L263" s="195"/>
      <c r="M263" s="195"/>
      <c r="N263" s="195"/>
    </row>
    <row r="264" spans="1:14" x14ac:dyDescent="0.25">
      <c r="A264" s="195"/>
      <c r="B264" s="195"/>
      <c r="C264" s="195"/>
      <c r="D264" s="19"/>
      <c r="E264" s="195"/>
      <c r="F264" s="195"/>
      <c r="G264" s="195"/>
      <c r="H264" s="19"/>
      <c r="I264" s="190"/>
      <c r="J264" s="190"/>
      <c r="K264" s="190"/>
      <c r="L264" s="195"/>
      <c r="M264" s="195"/>
      <c r="N264" s="195"/>
    </row>
    <row r="265" spans="1:14" x14ac:dyDescent="0.25">
      <c r="A265" s="195"/>
      <c r="B265" s="195"/>
      <c r="C265" s="195"/>
      <c r="D265" s="19"/>
      <c r="E265" s="195"/>
      <c r="F265" s="195"/>
      <c r="G265" s="195"/>
      <c r="H265" s="19"/>
      <c r="I265" s="190"/>
      <c r="J265" s="190"/>
      <c r="K265" s="190"/>
      <c r="L265" s="195"/>
      <c r="M265" s="195"/>
      <c r="N265" s="195"/>
    </row>
    <row r="266" spans="1:14" ht="15.75" x14ac:dyDescent="0.25">
      <c r="A266" s="293" t="s">
        <v>688</v>
      </c>
      <c r="B266" s="293"/>
      <c r="C266" s="293"/>
      <c r="D266" s="293"/>
      <c r="E266" s="293"/>
      <c r="F266" s="293"/>
      <c r="G266" s="293"/>
      <c r="H266" s="293"/>
      <c r="I266" s="293"/>
      <c r="J266" s="293"/>
      <c r="K266" s="293"/>
      <c r="L266" s="293"/>
      <c r="M266" s="293"/>
      <c r="N266" s="293"/>
    </row>
    <row r="267" spans="1:14" ht="15.75" x14ac:dyDescent="0.25">
      <c r="A267" s="293" t="s">
        <v>3316</v>
      </c>
      <c r="B267" s="293"/>
      <c r="C267" s="293"/>
      <c r="D267" s="293"/>
      <c r="E267" s="293"/>
      <c r="F267" s="293"/>
      <c r="G267" s="293"/>
      <c r="H267" s="293"/>
      <c r="I267" s="293"/>
      <c r="J267" s="293"/>
      <c r="K267" s="293"/>
      <c r="L267" s="293"/>
      <c r="M267" s="293"/>
      <c r="N267" s="293"/>
    </row>
    <row r="268" spans="1:14" x14ac:dyDescent="0.25">
      <c r="A268" s="294" t="s">
        <v>3282</v>
      </c>
      <c r="B268" s="294"/>
      <c r="C268" s="294"/>
      <c r="D268" s="294"/>
      <c r="E268" s="294"/>
      <c r="F268" s="294"/>
      <c r="G268" s="294"/>
      <c r="H268" s="294"/>
      <c r="I268" s="294"/>
      <c r="J268" s="294"/>
      <c r="K268" s="294"/>
      <c r="L268" s="294"/>
      <c r="M268" s="294"/>
      <c r="N268" s="294"/>
    </row>
    <row r="269" spans="1:14" x14ac:dyDescent="0.25">
      <c r="A269" s="29"/>
      <c r="B269" s="294" t="s">
        <v>0</v>
      </c>
      <c r="C269" s="294"/>
      <c r="D269" s="300" t="s">
        <v>1616</v>
      </c>
      <c r="E269" s="300"/>
      <c r="F269" s="300"/>
      <c r="G269" s="29"/>
      <c r="H269" s="29"/>
      <c r="I269" s="29"/>
      <c r="J269" s="29"/>
      <c r="K269" s="29"/>
    </row>
    <row r="271" spans="1:14" x14ac:dyDescent="0.25">
      <c r="A271" s="131" t="s">
        <v>66</v>
      </c>
      <c r="B271" s="296" t="s">
        <v>1</v>
      </c>
      <c r="C271" s="297"/>
      <c r="D271" s="297"/>
      <c r="E271" s="298"/>
      <c r="F271" s="131" t="s">
        <v>2</v>
      </c>
      <c r="G271" s="296" t="s">
        <v>3</v>
      </c>
      <c r="H271" s="298"/>
      <c r="I271" s="356" t="s">
        <v>4</v>
      </c>
      <c r="J271" s="359"/>
      <c r="K271" s="357"/>
      <c r="L271" s="296" t="s">
        <v>5</v>
      </c>
      <c r="M271" s="297"/>
      <c r="N271" s="298"/>
    </row>
    <row r="272" spans="1:14" x14ac:dyDescent="0.25">
      <c r="A272" s="132" t="s">
        <v>67</v>
      </c>
      <c r="B272" s="299"/>
      <c r="C272" s="300"/>
      <c r="D272" s="300"/>
      <c r="E272" s="301"/>
      <c r="F272" s="259"/>
      <c r="G272" s="299"/>
      <c r="H272" s="301"/>
      <c r="I272" s="198" t="s">
        <v>6</v>
      </c>
      <c r="J272" s="198" t="s">
        <v>7</v>
      </c>
      <c r="K272" s="198" t="s">
        <v>8</v>
      </c>
      <c r="L272" s="299"/>
      <c r="M272" s="300"/>
      <c r="N272" s="301"/>
    </row>
    <row r="273" spans="1:14" x14ac:dyDescent="0.25">
      <c r="A273" s="243">
        <v>4847</v>
      </c>
      <c r="B273" s="284" t="s">
        <v>3195</v>
      </c>
      <c r="C273" s="285"/>
      <c r="D273" s="285"/>
      <c r="E273" s="286"/>
      <c r="F273" s="193"/>
      <c r="G273" s="277"/>
      <c r="H273" s="277"/>
      <c r="I273" s="193" t="s">
        <v>9</v>
      </c>
      <c r="J273" s="193"/>
      <c r="K273" s="193"/>
      <c r="L273" s="277" t="s">
        <v>3196</v>
      </c>
      <c r="M273" s="277"/>
      <c r="N273" s="277"/>
    </row>
    <row r="274" spans="1:14" x14ac:dyDescent="0.25">
      <c r="A274" s="243">
        <v>4613</v>
      </c>
      <c r="B274" s="284" t="s">
        <v>3197</v>
      </c>
      <c r="C274" s="285"/>
      <c r="D274" s="285"/>
      <c r="E274" s="286"/>
      <c r="F274" s="193"/>
      <c r="G274" s="277"/>
      <c r="H274" s="277"/>
      <c r="I274" s="193" t="s">
        <v>9</v>
      </c>
      <c r="J274" s="193"/>
      <c r="K274" s="193"/>
      <c r="L274" s="290" t="s">
        <v>3196</v>
      </c>
      <c r="M274" s="291"/>
      <c r="N274" s="292"/>
    </row>
    <row r="275" spans="1:14" x14ac:dyDescent="0.25">
      <c r="A275" s="243">
        <v>3439</v>
      </c>
      <c r="B275" s="284" t="s">
        <v>3198</v>
      </c>
      <c r="C275" s="285"/>
      <c r="D275" s="285"/>
      <c r="E275" s="286"/>
      <c r="F275" s="193"/>
      <c r="G275" s="277"/>
      <c r="H275" s="277"/>
      <c r="I275" s="193" t="s">
        <v>9</v>
      </c>
      <c r="J275" s="193"/>
      <c r="K275" s="193"/>
      <c r="L275" s="277" t="s">
        <v>2708</v>
      </c>
      <c r="M275" s="277"/>
      <c r="N275" s="277"/>
    </row>
    <row r="276" spans="1:14" x14ac:dyDescent="0.25">
      <c r="A276" s="193">
        <v>4848</v>
      </c>
      <c r="B276" s="284" t="s">
        <v>3195</v>
      </c>
      <c r="C276" s="285"/>
      <c r="D276" s="285"/>
      <c r="E276" s="286"/>
      <c r="F276" s="193"/>
      <c r="G276" s="277"/>
      <c r="H276" s="277"/>
      <c r="I276" s="193" t="s">
        <v>9</v>
      </c>
      <c r="J276" s="193"/>
      <c r="K276" s="193"/>
      <c r="L276" s="290" t="s">
        <v>3196</v>
      </c>
      <c r="M276" s="291"/>
      <c r="N276" s="292"/>
    </row>
    <row r="277" spans="1:14" x14ac:dyDescent="0.25">
      <c r="A277" s="193">
        <v>4849</v>
      </c>
      <c r="B277" s="456" t="s">
        <v>3199</v>
      </c>
      <c r="C277" s="457"/>
      <c r="D277" s="457"/>
      <c r="E277" s="458"/>
      <c r="F277" s="193"/>
      <c r="G277" s="277"/>
      <c r="H277" s="277"/>
      <c r="I277" s="193" t="s">
        <v>9</v>
      </c>
      <c r="J277" s="193"/>
      <c r="K277" s="193"/>
      <c r="L277" s="277" t="s">
        <v>3196</v>
      </c>
      <c r="M277" s="277"/>
      <c r="N277" s="277"/>
    </row>
    <row r="278" spans="1:14" x14ac:dyDescent="0.25">
      <c r="A278" s="243">
        <v>4850</v>
      </c>
      <c r="B278" s="276" t="s">
        <v>3200</v>
      </c>
      <c r="C278" s="276"/>
      <c r="D278" s="276"/>
      <c r="E278" s="276"/>
      <c r="F278" s="193" t="s">
        <v>3201</v>
      </c>
      <c r="G278" s="277"/>
      <c r="H278" s="277"/>
      <c r="I278" s="193" t="s">
        <v>9</v>
      </c>
      <c r="J278" s="193"/>
      <c r="K278" s="193"/>
      <c r="L278" s="290" t="s">
        <v>3196</v>
      </c>
      <c r="M278" s="291"/>
      <c r="N278" s="292"/>
    </row>
    <row r="279" spans="1:14" x14ac:dyDescent="0.25">
      <c r="A279" s="243">
        <v>4851</v>
      </c>
      <c r="B279" s="276" t="s">
        <v>2768</v>
      </c>
      <c r="C279" s="276"/>
      <c r="D279" s="276"/>
      <c r="E279" s="276"/>
      <c r="F279" s="193"/>
      <c r="G279" s="277"/>
      <c r="H279" s="277"/>
      <c r="I279" s="193" t="s">
        <v>9</v>
      </c>
      <c r="J279" s="193"/>
      <c r="K279" s="193"/>
      <c r="L279" s="290" t="s">
        <v>3196</v>
      </c>
      <c r="M279" s="291"/>
      <c r="N279" s="292"/>
    </row>
    <row r="280" spans="1:14" x14ac:dyDescent="0.25">
      <c r="A280" s="243">
        <v>4852</v>
      </c>
      <c r="B280" s="276" t="s">
        <v>3202</v>
      </c>
      <c r="C280" s="276"/>
      <c r="D280" s="276"/>
      <c r="E280" s="276"/>
      <c r="F280" s="193"/>
      <c r="G280" s="277"/>
      <c r="H280" s="277"/>
      <c r="I280" s="193" t="s">
        <v>9</v>
      </c>
      <c r="J280" s="193"/>
      <c r="K280" s="193"/>
      <c r="L280" s="290" t="s">
        <v>3196</v>
      </c>
      <c r="M280" s="291"/>
      <c r="N280" s="292"/>
    </row>
    <row r="281" spans="1:14" x14ac:dyDescent="0.25">
      <c r="A281" s="243">
        <v>4853</v>
      </c>
      <c r="B281" s="276" t="s">
        <v>3202</v>
      </c>
      <c r="C281" s="276"/>
      <c r="D281" s="276"/>
      <c r="E281" s="276"/>
      <c r="F281" s="193"/>
      <c r="G281" s="277"/>
      <c r="H281" s="277"/>
      <c r="I281" s="193" t="s">
        <v>9</v>
      </c>
      <c r="J281" s="193"/>
      <c r="K281" s="193"/>
      <c r="L281" s="290" t="s">
        <v>3196</v>
      </c>
      <c r="M281" s="291"/>
      <c r="N281" s="292"/>
    </row>
    <row r="282" spans="1:14" x14ac:dyDescent="0.25">
      <c r="A282" s="243">
        <v>4854</v>
      </c>
      <c r="B282" s="276" t="s">
        <v>3206</v>
      </c>
      <c r="C282" s="276"/>
      <c r="D282" s="276"/>
      <c r="E282" s="276"/>
      <c r="F282" s="193" t="s">
        <v>3204</v>
      </c>
      <c r="G282" s="277" t="s">
        <v>3205</v>
      </c>
      <c r="H282" s="277"/>
      <c r="I282" s="193" t="s">
        <v>9</v>
      </c>
      <c r="J282" s="193"/>
      <c r="K282" s="193"/>
      <c r="L282" s="277" t="s">
        <v>3196</v>
      </c>
      <c r="M282" s="277"/>
      <c r="N282" s="277"/>
    </row>
    <row r="283" spans="1:14" x14ac:dyDescent="0.25">
      <c r="A283" s="243">
        <v>4855</v>
      </c>
      <c r="B283" s="276" t="s">
        <v>3207</v>
      </c>
      <c r="C283" s="276"/>
      <c r="D283" s="276"/>
      <c r="E283" s="276"/>
      <c r="F283" s="193"/>
      <c r="G283" s="277"/>
      <c r="H283" s="277"/>
      <c r="I283" s="193" t="s">
        <v>9</v>
      </c>
      <c r="J283" s="193"/>
      <c r="K283" s="193"/>
      <c r="L283" s="277" t="s">
        <v>3196</v>
      </c>
      <c r="M283" s="277"/>
      <c r="N283" s="277"/>
    </row>
    <row r="284" spans="1:14" x14ac:dyDescent="0.25">
      <c r="A284" s="243">
        <v>4856</v>
      </c>
      <c r="B284" s="276" t="s">
        <v>3208</v>
      </c>
      <c r="C284" s="276"/>
      <c r="D284" s="276"/>
      <c r="E284" s="276"/>
      <c r="F284" s="193"/>
      <c r="G284" s="277"/>
      <c r="H284" s="277"/>
      <c r="I284" s="193" t="s">
        <v>9</v>
      </c>
      <c r="J284" s="193"/>
      <c r="K284" s="193"/>
      <c r="L284" s="277" t="s">
        <v>3196</v>
      </c>
      <c r="M284" s="277"/>
      <c r="N284" s="277"/>
    </row>
    <row r="285" spans="1:14" x14ac:dyDescent="0.25">
      <c r="A285" s="243">
        <v>3563</v>
      </c>
      <c r="B285" s="276" t="s">
        <v>3213</v>
      </c>
      <c r="C285" s="276"/>
      <c r="D285" s="276"/>
      <c r="E285" s="276"/>
      <c r="F285" s="193"/>
      <c r="G285" s="277"/>
      <c r="H285" s="277"/>
      <c r="I285" s="193" t="s">
        <v>9</v>
      </c>
      <c r="J285" s="193"/>
      <c r="K285" s="193"/>
      <c r="L285" s="277" t="s">
        <v>3196</v>
      </c>
      <c r="M285" s="277"/>
      <c r="N285" s="277"/>
    </row>
    <row r="286" spans="1:14" x14ac:dyDescent="0.25">
      <c r="A286" s="243">
        <v>4857</v>
      </c>
      <c r="B286" s="276" t="s">
        <v>2865</v>
      </c>
      <c r="C286" s="276"/>
      <c r="D286" s="276"/>
      <c r="E286" s="276"/>
      <c r="F286" s="193"/>
      <c r="G286" s="277"/>
      <c r="H286" s="277"/>
      <c r="I286" s="193" t="s">
        <v>9</v>
      </c>
      <c r="J286" s="193"/>
      <c r="K286" s="193"/>
      <c r="L286" s="277" t="s">
        <v>2923</v>
      </c>
      <c r="M286" s="277"/>
      <c r="N286" s="277"/>
    </row>
    <row r="287" spans="1:14" x14ac:dyDescent="0.25">
      <c r="A287" s="243">
        <v>4858</v>
      </c>
      <c r="B287" s="276" t="s">
        <v>3209</v>
      </c>
      <c r="C287" s="276"/>
      <c r="D287" s="276"/>
      <c r="E287" s="276"/>
      <c r="F287" s="193"/>
      <c r="G287" s="277"/>
      <c r="H287" s="277"/>
      <c r="I287" s="193" t="s">
        <v>9</v>
      </c>
      <c r="J287" s="193"/>
      <c r="K287" s="193"/>
      <c r="L287" s="277" t="s">
        <v>3141</v>
      </c>
      <c r="M287" s="277"/>
      <c r="N287" s="277"/>
    </row>
    <row r="288" spans="1:14" x14ac:dyDescent="0.25">
      <c r="A288" s="243">
        <v>4859</v>
      </c>
      <c r="B288" s="276" t="s">
        <v>3210</v>
      </c>
      <c r="C288" s="276"/>
      <c r="D288" s="276"/>
      <c r="E288" s="276"/>
      <c r="F288" s="193"/>
      <c r="G288" s="277"/>
      <c r="H288" s="277"/>
      <c r="I288" s="193" t="s">
        <v>9</v>
      </c>
      <c r="J288" s="193"/>
      <c r="K288" s="193"/>
      <c r="L288" s="277" t="s">
        <v>3141</v>
      </c>
      <c r="M288" s="277"/>
      <c r="N288" s="277"/>
    </row>
    <row r="289" spans="1:14" x14ac:dyDescent="0.25">
      <c r="A289" s="243">
        <v>4860</v>
      </c>
      <c r="B289" s="276" t="s">
        <v>3211</v>
      </c>
      <c r="C289" s="276"/>
      <c r="D289" s="276"/>
      <c r="E289" s="276"/>
      <c r="F289" s="193"/>
      <c r="G289" s="277"/>
      <c r="H289" s="277"/>
      <c r="I289" s="193" t="s">
        <v>9</v>
      </c>
      <c r="J289" s="193"/>
      <c r="K289" s="148"/>
      <c r="L289" s="277" t="s">
        <v>3141</v>
      </c>
      <c r="M289" s="277"/>
      <c r="N289" s="277"/>
    </row>
    <row r="290" spans="1:14" x14ac:dyDescent="0.25">
      <c r="A290" s="243">
        <v>4861</v>
      </c>
      <c r="B290" s="276" t="s">
        <v>3211</v>
      </c>
      <c r="C290" s="276"/>
      <c r="D290" s="276"/>
      <c r="E290" s="276"/>
      <c r="F290" s="193"/>
      <c r="G290" s="277"/>
      <c r="H290" s="277"/>
      <c r="I290" s="193" t="s">
        <v>9</v>
      </c>
      <c r="J290" s="193"/>
      <c r="K290" s="193"/>
      <c r="L290" s="277" t="s">
        <v>3141</v>
      </c>
      <c r="M290" s="277"/>
      <c r="N290" s="277"/>
    </row>
    <row r="291" spans="1:14" x14ac:dyDescent="0.25">
      <c r="A291" s="243">
        <v>4862</v>
      </c>
      <c r="B291" s="276" t="s">
        <v>3212</v>
      </c>
      <c r="C291" s="276"/>
      <c r="D291" s="276"/>
      <c r="E291" s="276"/>
      <c r="F291" s="193"/>
      <c r="G291" s="277"/>
      <c r="H291" s="277"/>
      <c r="I291" s="193" t="s">
        <v>9</v>
      </c>
      <c r="J291" s="193"/>
      <c r="K291" s="193"/>
      <c r="L291" s="277" t="s">
        <v>3141</v>
      </c>
      <c r="M291" s="277"/>
      <c r="N291" s="277"/>
    </row>
    <row r="292" spans="1:14" x14ac:dyDescent="0.25">
      <c r="A292" s="243">
        <v>4863</v>
      </c>
      <c r="B292" s="276" t="s">
        <v>2865</v>
      </c>
      <c r="C292" s="276"/>
      <c r="D292" s="276"/>
      <c r="E292" s="276"/>
      <c r="F292" s="193"/>
      <c r="G292" s="277"/>
      <c r="H292" s="277"/>
      <c r="I292" s="193" t="s">
        <v>9</v>
      </c>
      <c r="J292" s="193"/>
      <c r="K292" s="193"/>
      <c r="L292" s="290" t="s">
        <v>3141</v>
      </c>
      <c r="M292" s="291"/>
      <c r="N292" s="292"/>
    </row>
    <row r="293" spans="1:14" x14ac:dyDescent="0.25">
      <c r="A293" s="304" t="s">
        <v>64</v>
      </c>
      <c r="B293" s="304"/>
      <c r="C293" s="304"/>
      <c r="D293" s="304"/>
      <c r="E293" s="133"/>
      <c r="F293" s="190"/>
      <c r="G293" s="358"/>
      <c r="H293" s="358"/>
      <c r="I293" s="190"/>
      <c r="J293" s="190"/>
      <c r="K293" s="190"/>
      <c r="L293" s="358"/>
      <c r="M293" s="358"/>
      <c r="N293" s="358"/>
    </row>
    <row r="294" spans="1:14" x14ac:dyDescent="0.25">
      <c r="A294" s="281" t="s">
        <v>786</v>
      </c>
      <c r="B294" s="281"/>
      <c r="C294" s="281"/>
      <c r="D294" s="281"/>
      <c r="E294" s="281"/>
      <c r="F294" s="281"/>
      <c r="G294" s="281"/>
      <c r="H294" s="281"/>
      <c r="I294" s="281"/>
      <c r="J294" s="281"/>
      <c r="K294" s="281"/>
      <c r="L294" s="281"/>
      <c r="M294" s="281"/>
      <c r="N294" s="281"/>
    </row>
    <row r="295" spans="1:14" x14ac:dyDescent="0.25">
      <c r="A295" s="280"/>
      <c r="B295" s="280"/>
      <c r="C295" s="280"/>
      <c r="D295" s="19"/>
      <c r="E295" s="19"/>
      <c r="F295" s="280"/>
      <c r="G295" s="280"/>
      <c r="H295" s="19"/>
      <c r="I295" s="190"/>
      <c r="J295" s="190"/>
      <c r="K295" s="190"/>
      <c r="L295" s="280"/>
      <c r="M295" s="280"/>
      <c r="N295" s="280"/>
    </row>
    <row r="296" spans="1:14" x14ac:dyDescent="0.25">
      <c r="A296" s="283" t="s">
        <v>981</v>
      </c>
      <c r="B296" s="283"/>
      <c r="C296" s="283"/>
      <c r="D296" s="283"/>
      <c r="E296" s="283"/>
      <c r="F296" s="283"/>
      <c r="G296" s="283"/>
      <c r="H296" s="305" t="s">
        <v>25</v>
      </c>
      <c r="I296" s="305"/>
      <c r="J296" s="305"/>
      <c r="K296" s="355"/>
      <c r="L296" s="198">
        <v>20</v>
      </c>
      <c r="M296" s="34"/>
      <c r="N296" s="34"/>
    </row>
    <row r="297" spans="1:14" x14ac:dyDescent="0.25">
      <c r="A297" s="19"/>
      <c r="B297" s="19"/>
      <c r="C297" s="19"/>
      <c r="D297" s="19"/>
      <c r="E297" s="19"/>
      <c r="F297" s="19"/>
      <c r="G297" s="19"/>
      <c r="H297" s="19"/>
      <c r="I297" s="190"/>
      <c r="J297" s="190"/>
      <c r="K297" s="190"/>
      <c r="L297" s="19"/>
      <c r="M297" s="19"/>
      <c r="N297" s="19"/>
    </row>
    <row r="298" spans="1:14" x14ac:dyDescent="0.25">
      <c r="A298" s="280" t="s">
        <v>27</v>
      </c>
      <c r="B298" s="280"/>
      <c r="C298" s="280"/>
      <c r="D298" s="19"/>
      <c r="E298" s="280" t="s">
        <v>1127</v>
      </c>
      <c r="F298" s="280"/>
      <c r="G298" s="280"/>
      <c r="H298" s="19"/>
      <c r="I298" s="190"/>
      <c r="J298" s="190"/>
      <c r="K298" s="190"/>
      <c r="L298" s="280" t="s">
        <v>69</v>
      </c>
      <c r="M298" s="280"/>
      <c r="N298" s="280"/>
    </row>
    <row r="299" spans="1:14" x14ac:dyDescent="0.25">
      <c r="A299" s="300"/>
      <c r="B299" s="300"/>
      <c r="C299" s="300"/>
      <c r="D299" s="19"/>
      <c r="E299" s="300"/>
      <c r="F299" s="300"/>
      <c r="G299" s="300"/>
      <c r="H299" s="19"/>
      <c r="I299" s="190"/>
      <c r="J299" s="190"/>
      <c r="K299" s="190"/>
      <c r="L299" s="300"/>
      <c r="M299" s="300"/>
      <c r="N299" s="300"/>
    </row>
    <row r="300" spans="1:14" x14ac:dyDescent="0.25">
      <c r="A300" s="283" t="s">
        <v>3637</v>
      </c>
      <c r="B300" s="283"/>
      <c r="C300" s="283"/>
      <c r="D300" s="19"/>
      <c r="E300" s="283" t="s">
        <v>3367</v>
      </c>
      <c r="F300" s="283"/>
      <c r="G300" s="283"/>
      <c r="H300" s="19"/>
      <c r="I300" s="190"/>
      <c r="J300" s="190"/>
      <c r="K300" s="190"/>
      <c r="L300" s="283" t="s">
        <v>3584</v>
      </c>
      <c r="M300" s="283"/>
      <c r="N300" s="283"/>
    </row>
    <row r="303" spans="1:14" x14ac:dyDescent="0.25">
      <c r="A303" s="195"/>
      <c r="B303" s="195"/>
      <c r="C303" s="195"/>
      <c r="D303" s="19"/>
      <c r="E303" s="195"/>
      <c r="F303" s="195"/>
      <c r="G303" s="195"/>
      <c r="H303" s="19"/>
      <c r="I303" s="190"/>
      <c r="J303" s="190"/>
      <c r="K303" s="190"/>
      <c r="L303" s="195"/>
      <c r="M303" s="195"/>
      <c r="N303" s="195"/>
    </row>
    <row r="304" spans="1:14" x14ac:dyDescent="0.25">
      <c r="A304" s="195"/>
      <c r="B304" s="195"/>
      <c r="C304" s="195"/>
      <c r="D304" s="19"/>
      <c r="E304" s="195"/>
      <c r="F304" s="195"/>
      <c r="G304" s="195"/>
      <c r="H304" s="19"/>
      <c r="I304" s="190"/>
      <c r="J304" s="190"/>
      <c r="K304" s="190"/>
      <c r="L304" s="195"/>
      <c r="M304" s="195"/>
      <c r="N304" s="195"/>
    </row>
    <row r="305" spans="1:14" x14ac:dyDescent="0.25">
      <c r="A305" s="280"/>
      <c r="B305" s="280"/>
      <c r="C305" s="280"/>
      <c r="D305" s="19"/>
      <c r="E305" s="280"/>
      <c r="F305" s="280"/>
      <c r="G305" s="280"/>
      <c r="H305" s="19"/>
      <c r="I305" s="190"/>
      <c r="J305" s="190"/>
      <c r="K305" s="190"/>
      <c r="L305" s="19"/>
      <c r="M305" s="19"/>
      <c r="N305" s="19"/>
    </row>
    <row r="306" spans="1:14" x14ac:dyDescent="0.25">
      <c r="A306" s="190"/>
      <c r="B306" s="190"/>
      <c r="C306" s="190"/>
      <c r="D306" s="19"/>
      <c r="E306" s="190"/>
      <c r="F306" s="190"/>
      <c r="G306" s="190"/>
      <c r="H306" s="19"/>
      <c r="I306" s="190"/>
      <c r="J306" s="190"/>
      <c r="K306" s="190"/>
      <c r="L306" s="19"/>
      <c r="M306" s="19"/>
      <c r="N306" s="19"/>
    </row>
    <row r="307" spans="1:14" x14ac:dyDescent="0.25">
      <c r="A307" s="190"/>
      <c r="B307" s="190"/>
      <c r="C307" s="190"/>
      <c r="D307" s="19"/>
      <c r="E307" s="190"/>
      <c r="F307" s="190"/>
      <c r="G307" s="190"/>
      <c r="H307" s="19"/>
      <c r="I307" s="190"/>
      <c r="J307" s="190"/>
      <c r="K307" s="190"/>
      <c r="L307" s="19"/>
      <c r="M307" s="19"/>
      <c r="N307" s="19"/>
    </row>
    <row r="308" spans="1:14" x14ac:dyDescent="0.25">
      <c r="A308" s="190"/>
      <c r="B308" s="190"/>
      <c r="C308" s="190"/>
      <c r="D308" s="19"/>
      <c r="E308" s="190"/>
      <c r="F308" s="190"/>
      <c r="G308" s="190"/>
      <c r="H308" s="19"/>
      <c r="I308" s="190"/>
      <c r="J308" s="190"/>
      <c r="K308" s="190"/>
      <c r="L308" s="19"/>
      <c r="M308" s="19"/>
      <c r="N308" s="19"/>
    </row>
    <row r="309" spans="1:14" x14ac:dyDescent="0.25">
      <c r="A309" s="190"/>
      <c r="B309" s="190"/>
      <c r="C309" s="190"/>
      <c r="D309" s="19"/>
      <c r="E309" s="190"/>
      <c r="F309" s="190"/>
      <c r="G309" s="190"/>
      <c r="H309" s="19"/>
      <c r="I309" s="190"/>
      <c r="J309" s="190"/>
      <c r="K309" s="190"/>
      <c r="L309" s="19"/>
      <c r="M309" s="19"/>
      <c r="N309" s="19"/>
    </row>
    <row r="310" spans="1:14" x14ac:dyDescent="0.25">
      <c r="A310" s="190"/>
      <c r="B310" s="190"/>
      <c r="C310" s="190"/>
      <c r="D310" s="19"/>
      <c r="E310" s="190"/>
      <c r="F310" s="190"/>
      <c r="G310" s="190"/>
      <c r="H310" s="19"/>
      <c r="I310" s="190"/>
      <c r="J310" s="190"/>
      <c r="K310" s="190"/>
      <c r="L310" s="19"/>
      <c r="M310" s="19"/>
      <c r="N310" s="19"/>
    </row>
    <row r="311" spans="1:14" x14ac:dyDescent="0.25">
      <c r="A311" s="190"/>
      <c r="B311" s="190"/>
      <c r="C311" s="190"/>
      <c r="D311" s="19"/>
      <c r="E311" s="190"/>
      <c r="F311" s="190"/>
      <c r="G311" s="190"/>
      <c r="H311" s="19"/>
      <c r="I311" s="190"/>
      <c r="J311" s="190"/>
      <c r="K311" s="190"/>
      <c r="L311" s="19"/>
      <c r="M311" s="19"/>
      <c r="N311" s="19"/>
    </row>
    <row r="312" spans="1:14" x14ac:dyDescent="0.25">
      <c r="A312" s="190"/>
      <c r="B312" s="190"/>
      <c r="C312" s="190"/>
      <c r="D312" s="19"/>
      <c r="E312" s="190"/>
      <c r="F312" s="190"/>
      <c r="G312" s="190"/>
      <c r="H312" s="19"/>
      <c r="I312" s="190"/>
      <c r="J312" s="190"/>
      <c r="K312" s="190"/>
      <c r="L312" s="19"/>
      <c r="M312" s="19"/>
      <c r="N312" s="19"/>
    </row>
    <row r="313" spans="1:14" x14ac:dyDescent="0.25">
      <c r="A313" s="190"/>
      <c r="B313" s="190"/>
      <c r="C313" s="190"/>
      <c r="D313" s="19"/>
      <c r="E313" s="190"/>
      <c r="F313" s="190"/>
      <c r="G313" s="190"/>
      <c r="H313" s="19"/>
      <c r="I313" s="190"/>
      <c r="J313" s="190"/>
      <c r="K313" s="190"/>
      <c r="L313" s="19"/>
      <c r="M313" s="19"/>
      <c r="N313" s="19"/>
    </row>
    <row r="314" spans="1:14" x14ac:dyDescent="0.25">
      <c r="A314" s="190"/>
      <c r="B314" s="190"/>
      <c r="C314" s="190"/>
      <c r="D314" s="19"/>
      <c r="E314" s="190"/>
      <c r="F314" s="190"/>
      <c r="G314" s="190"/>
      <c r="H314" s="19"/>
      <c r="I314" s="190"/>
      <c r="J314" s="190"/>
      <c r="K314" s="190"/>
      <c r="L314" s="19"/>
      <c r="M314" s="19"/>
      <c r="N314" s="19"/>
    </row>
    <row r="315" spans="1:14" x14ac:dyDescent="0.25">
      <c r="A315" s="190"/>
      <c r="B315" s="190"/>
      <c r="C315" s="190"/>
      <c r="D315" s="19"/>
      <c r="E315" s="190"/>
      <c r="F315" s="190"/>
      <c r="G315" s="190"/>
      <c r="H315" s="19"/>
      <c r="I315" s="190"/>
      <c r="J315" s="190"/>
      <c r="K315" s="190"/>
      <c r="L315" s="19"/>
      <c r="M315" s="19"/>
      <c r="N315" s="19"/>
    </row>
    <row r="316" spans="1:14" x14ac:dyDescent="0.25">
      <c r="A316" s="190"/>
      <c r="B316" s="190"/>
      <c r="C316" s="190"/>
      <c r="D316" s="19"/>
      <c r="E316" s="190"/>
      <c r="F316" s="190"/>
      <c r="G316" s="190"/>
      <c r="H316" s="19"/>
      <c r="I316" s="190"/>
      <c r="J316" s="190"/>
      <c r="K316" s="190"/>
      <c r="L316" s="19"/>
      <c r="M316" s="19"/>
      <c r="N316" s="19"/>
    </row>
    <row r="317" spans="1:14" x14ac:dyDescent="0.25">
      <c r="A317" s="190"/>
      <c r="B317" s="190"/>
      <c r="C317" s="190"/>
      <c r="D317" s="19"/>
      <c r="E317" s="190"/>
      <c r="F317" s="190"/>
      <c r="G317" s="190"/>
      <c r="H317" s="19"/>
      <c r="I317" s="190"/>
      <c r="J317" s="190"/>
      <c r="K317" s="190"/>
      <c r="L317" s="19"/>
      <c r="M317" s="19"/>
      <c r="N317" s="19"/>
    </row>
    <row r="318" spans="1:14" x14ac:dyDescent="0.25">
      <c r="A318" s="190"/>
      <c r="B318" s="190"/>
      <c r="C318" s="190"/>
      <c r="D318" s="19"/>
      <c r="E318" s="190"/>
      <c r="F318" s="190"/>
      <c r="G318" s="190"/>
      <c r="H318" s="19"/>
      <c r="I318" s="190"/>
      <c r="J318" s="190"/>
      <c r="K318" s="190"/>
      <c r="L318" s="19"/>
      <c r="M318" s="19"/>
      <c r="N318" s="19"/>
    </row>
    <row r="319" spans="1:14" ht="15.75" x14ac:dyDescent="0.25">
      <c r="A319" s="293" t="s">
        <v>688</v>
      </c>
      <c r="B319" s="293"/>
      <c r="C319" s="293"/>
      <c r="D319" s="293"/>
      <c r="E319" s="293"/>
      <c r="F319" s="293"/>
      <c r="G319" s="293"/>
      <c r="H319" s="293"/>
      <c r="I319" s="293"/>
      <c r="J319" s="293"/>
      <c r="K319" s="293"/>
      <c r="L319" s="293"/>
      <c r="M319" s="293"/>
      <c r="N319" s="293"/>
    </row>
    <row r="320" spans="1:14" ht="15.75" x14ac:dyDescent="0.25">
      <c r="A320" s="293" t="s">
        <v>3316</v>
      </c>
      <c r="B320" s="293"/>
      <c r="C320" s="293"/>
      <c r="D320" s="293"/>
      <c r="E320" s="293"/>
      <c r="F320" s="293"/>
      <c r="G320" s="293"/>
      <c r="H320" s="293"/>
      <c r="I320" s="293"/>
      <c r="J320" s="293"/>
      <c r="K320" s="293"/>
      <c r="L320" s="293"/>
      <c r="M320" s="293"/>
      <c r="N320" s="293"/>
    </row>
    <row r="321" spans="1:16" x14ac:dyDescent="0.25">
      <c r="A321" s="294" t="s">
        <v>3282</v>
      </c>
      <c r="B321" s="294"/>
      <c r="C321" s="294"/>
      <c r="D321" s="294"/>
      <c r="E321" s="294"/>
      <c r="F321" s="294"/>
      <c r="G321" s="294"/>
      <c r="H321" s="294"/>
      <c r="I321" s="294"/>
      <c r="J321" s="294"/>
      <c r="K321" s="294"/>
      <c r="L321" s="294"/>
      <c r="M321" s="294"/>
      <c r="N321" s="294"/>
    </row>
    <row r="322" spans="1:16" x14ac:dyDescent="0.25">
      <c r="A322" s="29"/>
      <c r="B322" s="294" t="s">
        <v>0</v>
      </c>
      <c r="C322" s="294"/>
      <c r="D322" s="300" t="s">
        <v>206</v>
      </c>
      <c r="E322" s="324"/>
      <c r="F322" s="324"/>
      <c r="G322" s="29"/>
      <c r="H322" s="29"/>
      <c r="I322" s="29"/>
      <c r="J322" s="29"/>
      <c r="K322" s="29"/>
    </row>
    <row r="324" spans="1:16" x14ac:dyDescent="0.25">
      <c r="A324" s="131" t="s">
        <v>66</v>
      </c>
      <c r="B324" s="296" t="s">
        <v>1</v>
      </c>
      <c r="C324" s="297"/>
      <c r="D324" s="297"/>
      <c r="E324" s="298"/>
      <c r="F324" s="131" t="s">
        <v>2</v>
      </c>
      <c r="G324" s="297" t="s">
        <v>3</v>
      </c>
      <c r="H324" s="298"/>
      <c r="I324" s="278" t="s">
        <v>4</v>
      </c>
      <c r="J324" s="278"/>
      <c r="K324" s="278"/>
      <c r="L324" s="296" t="s">
        <v>5</v>
      </c>
      <c r="M324" s="297"/>
      <c r="N324" s="298"/>
    </row>
    <row r="325" spans="1:16" x14ac:dyDescent="0.25">
      <c r="A325" s="132" t="s">
        <v>67</v>
      </c>
      <c r="B325" s="299"/>
      <c r="C325" s="300"/>
      <c r="D325" s="300"/>
      <c r="E325" s="301"/>
      <c r="F325" s="259"/>
      <c r="G325" s="300"/>
      <c r="H325" s="301"/>
      <c r="I325" s="198" t="s">
        <v>6</v>
      </c>
      <c r="J325" s="198" t="s">
        <v>7</v>
      </c>
      <c r="K325" s="198" t="s">
        <v>8</v>
      </c>
      <c r="L325" s="299"/>
      <c r="M325" s="300"/>
      <c r="N325" s="301"/>
    </row>
    <row r="326" spans="1:16" x14ac:dyDescent="0.25">
      <c r="A326" s="243" t="s">
        <v>90</v>
      </c>
      <c r="B326" s="284" t="s">
        <v>217</v>
      </c>
      <c r="C326" s="285"/>
      <c r="D326" s="285"/>
      <c r="E326" s="286"/>
      <c r="F326" s="193"/>
      <c r="G326" s="277"/>
      <c r="H326" s="277"/>
      <c r="I326" s="193"/>
      <c r="J326" s="193" t="s">
        <v>9</v>
      </c>
      <c r="K326" s="193"/>
      <c r="L326" s="277"/>
      <c r="M326" s="277"/>
      <c r="N326" s="277"/>
    </row>
    <row r="327" spans="1:16" x14ac:dyDescent="0.25">
      <c r="A327" s="243" t="s">
        <v>90</v>
      </c>
      <c r="B327" s="284" t="s">
        <v>218</v>
      </c>
      <c r="C327" s="285"/>
      <c r="D327" s="285"/>
      <c r="E327" s="286"/>
      <c r="F327" s="193"/>
      <c r="G327" s="277"/>
      <c r="H327" s="277"/>
      <c r="I327" s="193"/>
      <c r="J327" s="193" t="s">
        <v>9</v>
      </c>
      <c r="K327" s="193"/>
      <c r="L327" s="277"/>
      <c r="M327" s="277"/>
      <c r="N327" s="277"/>
    </row>
    <row r="328" spans="1:16" x14ac:dyDescent="0.25">
      <c r="A328" s="243">
        <v>594</v>
      </c>
      <c r="B328" s="284" t="s">
        <v>207</v>
      </c>
      <c r="C328" s="285"/>
      <c r="D328" s="285"/>
      <c r="E328" s="286"/>
      <c r="F328" s="193"/>
      <c r="G328" s="290"/>
      <c r="H328" s="292"/>
      <c r="I328" s="193"/>
      <c r="J328" s="193"/>
      <c r="K328" s="193" t="s">
        <v>9</v>
      </c>
      <c r="L328" s="277" t="s">
        <v>208</v>
      </c>
      <c r="M328" s="277"/>
      <c r="N328" s="277"/>
    </row>
    <row r="329" spans="1:16" x14ac:dyDescent="0.25">
      <c r="A329" s="243">
        <v>595</v>
      </c>
      <c r="B329" s="284" t="s">
        <v>209</v>
      </c>
      <c r="C329" s="285"/>
      <c r="D329" s="285"/>
      <c r="E329" s="286"/>
      <c r="F329" s="193"/>
      <c r="G329" s="290"/>
      <c r="H329" s="292"/>
      <c r="I329" s="193"/>
      <c r="J329" s="193" t="s">
        <v>9</v>
      </c>
      <c r="K329" s="193"/>
      <c r="L329" s="277"/>
      <c r="M329" s="277"/>
      <c r="N329" s="277"/>
    </row>
    <row r="330" spans="1:16" x14ac:dyDescent="0.25">
      <c r="A330" s="243">
        <v>1885</v>
      </c>
      <c r="B330" s="284" t="s">
        <v>2857</v>
      </c>
      <c r="C330" s="285"/>
      <c r="D330" s="285"/>
      <c r="E330" s="286"/>
      <c r="F330" s="193"/>
      <c r="G330" s="277"/>
      <c r="H330" s="277"/>
      <c r="I330" s="193"/>
      <c r="J330" s="193"/>
      <c r="K330" s="193"/>
      <c r="L330" s="277"/>
      <c r="M330" s="277"/>
      <c r="N330" s="277"/>
    </row>
    <row r="331" spans="1:16" x14ac:dyDescent="0.25">
      <c r="A331" s="243" t="s">
        <v>211</v>
      </c>
      <c r="B331" s="284" t="s">
        <v>1062</v>
      </c>
      <c r="C331" s="285"/>
      <c r="D331" s="285"/>
      <c r="E331" s="286"/>
      <c r="F331" s="193"/>
      <c r="G331" s="277"/>
      <c r="H331" s="277"/>
      <c r="I331" s="193" t="s">
        <v>9</v>
      </c>
      <c r="J331" s="193"/>
      <c r="K331" s="193"/>
      <c r="L331" s="277"/>
      <c r="M331" s="277"/>
      <c r="N331" s="277"/>
      <c r="P331" s="1">
        <v>4</v>
      </c>
    </row>
    <row r="332" spans="1:16" x14ac:dyDescent="0.25">
      <c r="A332" s="243" t="s">
        <v>90</v>
      </c>
      <c r="B332" s="284" t="s">
        <v>1053</v>
      </c>
      <c r="C332" s="285"/>
      <c r="D332" s="285"/>
      <c r="E332" s="286"/>
      <c r="F332" s="193"/>
      <c r="G332" s="277"/>
      <c r="H332" s="277"/>
      <c r="I332" s="193"/>
      <c r="J332" s="193" t="s">
        <v>9</v>
      </c>
      <c r="K332" s="193"/>
      <c r="L332" s="277" t="s">
        <v>1061</v>
      </c>
      <c r="M332" s="277"/>
      <c r="N332" s="277"/>
    </row>
    <row r="333" spans="1:16" x14ac:dyDescent="0.25">
      <c r="A333" s="243" t="s">
        <v>90</v>
      </c>
      <c r="B333" s="284" t="s">
        <v>212</v>
      </c>
      <c r="C333" s="285"/>
      <c r="D333" s="285"/>
      <c r="E333" s="286"/>
      <c r="F333" s="193"/>
      <c r="G333" s="277"/>
      <c r="H333" s="277"/>
      <c r="I333" s="193"/>
      <c r="J333" s="193" t="s">
        <v>9</v>
      </c>
      <c r="K333" s="193"/>
      <c r="L333" s="277" t="s">
        <v>1061</v>
      </c>
      <c r="M333" s="277"/>
      <c r="N333" s="277"/>
    </row>
    <row r="334" spans="1:16" x14ac:dyDescent="0.25">
      <c r="A334" s="243">
        <v>1789</v>
      </c>
      <c r="B334" s="276" t="s">
        <v>1224</v>
      </c>
      <c r="C334" s="276"/>
      <c r="D334" s="276"/>
      <c r="E334" s="276"/>
      <c r="F334" s="193" t="s">
        <v>1312</v>
      </c>
      <c r="G334" s="277" t="s">
        <v>1313</v>
      </c>
      <c r="H334" s="277"/>
      <c r="I334" s="193" t="s">
        <v>9</v>
      </c>
      <c r="J334" s="193"/>
      <c r="K334" s="193"/>
      <c r="L334" s="277"/>
      <c r="M334" s="277"/>
      <c r="N334" s="277"/>
    </row>
    <row r="335" spans="1:16" x14ac:dyDescent="0.25">
      <c r="A335" s="243" t="s">
        <v>90</v>
      </c>
      <c r="B335" s="284" t="s">
        <v>214</v>
      </c>
      <c r="C335" s="285"/>
      <c r="D335" s="285"/>
      <c r="E335" s="286"/>
      <c r="F335" s="193">
        <v>24050</v>
      </c>
      <c r="G335" s="277" t="s">
        <v>213</v>
      </c>
      <c r="H335" s="277"/>
      <c r="I335" s="193" t="s">
        <v>9</v>
      </c>
      <c r="J335" s="193"/>
      <c r="K335" s="193"/>
      <c r="L335" s="277" t="s">
        <v>1061</v>
      </c>
      <c r="M335" s="277"/>
      <c r="N335" s="277"/>
    </row>
    <row r="336" spans="1:16" x14ac:dyDescent="0.25">
      <c r="A336" s="243" t="s">
        <v>90</v>
      </c>
      <c r="B336" s="284" t="s">
        <v>215</v>
      </c>
      <c r="C336" s="285"/>
      <c r="D336" s="285"/>
      <c r="E336" s="286"/>
      <c r="F336" s="193"/>
      <c r="G336" s="277"/>
      <c r="H336" s="277"/>
      <c r="I336" s="193"/>
      <c r="J336" s="193" t="s">
        <v>676</v>
      </c>
      <c r="K336" s="193"/>
      <c r="L336" s="277" t="s">
        <v>1061</v>
      </c>
      <c r="M336" s="277"/>
      <c r="N336" s="277"/>
    </row>
    <row r="337" spans="1:18" x14ac:dyDescent="0.25">
      <c r="A337" s="243" t="s">
        <v>90</v>
      </c>
      <c r="B337" s="284" t="s">
        <v>1063</v>
      </c>
      <c r="C337" s="285"/>
      <c r="D337" s="285"/>
      <c r="E337" s="286"/>
      <c r="F337" s="193"/>
      <c r="G337" s="277"/>
      <c r="H337" s="277"/>
      <c r="I337" s="193"/>
      <c r="J337" s="193" t="s">
        <v>9</v>
      </c>
      <c r="K337" s="193"/>
      <c r="L337" s="277" t="s">
        <v>1061</v>
      </c>
      <c r="M337" s="277"/>
      <c r="N337" s="277"/>
      <c r="P337" s="1">
        <v>1</v>
      </c>
    </row>
    <row r="338" spans="1:18" x14ac:dyDescent="0.25">
      <c r="A338" s="243" t="s">
        <v>90</v>
      </c>
      <c r="B338" s="284" t="s">
        <v>216</v>
      </c>
      <c r="C338" s="285"/>
      <c r="D338" s="285"/>
      <c r="E338" s="286"/>
      <c r="F338" s="193"/>
      <c r="G338" s="277"/>
      <c r="H338" s="277"/>
      <c r="I338" s="193"/>
      <c r="J338" s="193"/>
      <c r="K338" s="193" t="s">
        <v>9</v>
      </c>
      <c r="L338" s="277" t="s">
        <v>1061</v>
      </c>
      <c r="M338" s="277"/>
      <c r="N338" s="277"/>
    </row>
    <row r="339" spans="1:18" x14ac:dyDescent="0.25">
      <c r="A339" s="243" t="s">
        <v>90</v>
      </c>
      <c r="B339" s="284" t="s">
        <v>219</v>
      </c>
      <c r="C339" s="285"/>
      <c r="D339" s="285"/>
      <c r="E339" s="286"/>
      <c r="F339" s="193"/>
      <c r="G339" s="277"/>
      <c r="H339" s="277"/>
      <c r="I339" s="193"/>
      <c r="J339" s="193" t="s">
        <v>676</v>
      </c>
      <c r="K339" s="193"/>
      <c r="L339" s="277" t="s">
        <v>1061</v>
      </c>
      <c r="M339" s="277"/>
      <c r="N339" s="277"/>
    </row>
    <row r="340" spans="1:18" x14ac:dyDescent="0.25">
      <c r="A340" s="243" t="s">
        <v>90</v>
      </c>
      <c r="B340" s="284" t="s">
        <v>220</v>
      </c>
      <c r="C340" s="285"/>
      <c r="D340" s="285"/>
      <c r="E340" s="286"/>
      <c r="F340" s="193"/>
      <c r="G340" s="277"/>
      <c r="H340" s="277"/>
      <c r="I340" s="193"/>
      <c r="J340" s="193" t="s">
        <v>676</v>
      </c>
      <c r="K340" s="193"/>
      <c r="L340" s="277" t="s">
        <v>1061</v>
      </c>
      <c r="M340" s="277"/>
      <c r="N340" s="277"/>
    </row>
    <row r="341" spans="1:18" x14ac:dyDescent="0.25">
      <c r="A341" s="243" t="s">
        <v>90</v>
      </c>
      <c r="B341" s="284" t="s">
        <v>221</v>
      </c>
      <c r="C341" s="285"/>
      <c r="D341" s="285"/>
      <c r="E341" s="286"/>
      <c r="F341" s="193" t="s">
        <v>222</v>
      </c>
      <c r="G341" s="277"/>
      <c r="H341" s="277"/>
      <c r="I341" s="193"/>
      <c r="J341" s="193" t="s">
        <v>676</v>
      </c>
      <c r="K341" s="193"/>
      <c r="L341" s="277" t="s">
        <v>1061</v>
      </c>
      <c r="M341" s="277"/>
      <c r="N341" s="277"/>
    </row>
    <row r="342" spans="1:18" x14ac:dyDescent="0.25">
      <c r="A342" s="243" t="s">
        <v>90</v>
      </c>
      <c r="B342" s="284" t="s">
        <v>223</v>
      </c>
      <c r="C342" s="285"/>
      <c r="D342" s="285"/>
      <c r="E342" s="286"/>
      <c r="F342" s="193"/>
      <c r="G342" s="277"/>
      <c r="H342" s="277"/>
      <c r="I342" s="193"/>
      <c r="J342" s="193" t="s">
        <v>9</v>
      </c>
      <c r="K342" s="193"/>
      <c r="L342" s="277" t="s">
        <v>1061</v>
      </c>
      <c r="M342" s="277"/>
      <c r="N342" s="277"/>
    </row>
    <row r="343" spans="1:18" x14ac:dyDescent="0.25">
      <c r="A343" s="243" t="s">
        <v>224</v>
      </c>
      <c r="B343" s="284" t="s">
        <v>225</v>
      </c>
      <c r="C343" s="285"/>
      <c r="D343" s="285"/>
      <c r="E343" s="286"/>
      <c r="F343" s="193"/>
      <c r="G343" s="277"/>
      <c r="H343" s="277"/>
      <c r="I343" s="193"/>
      <c r="J343" s="193" t="s">
        <v>676</v>
      </c>
      <c r="K343" s="193"/>
      <c r="L343" s="277" t="s">
        <v>1061</v>
      </c>
      <c r="M343" s="277"/>
      <c r="N343" s="277"/>
    </row>
    <row r="344" spans="1:18" x14ac:dyDescent="0.25">
      <c r="A344" s="243" t="s">
        <v>226</v>
      </c>
      <c r="B344" s="284" t="s">
        <v>227</v>
      </c>
      <c r="C344" s="285"/>
      <c r="D344" s="285"/>
      <c r="E344" s="286"/>
      <c r="F344" s="193"/>
      <c r="G344" s="277"/>
      <c r="H344" s="277"/>
      <c r="I344" s="193"/>
      <c r="J344" s="193" t="s">
        <v>676</v>
      </c>
      <c r="K344" s="193"/>
      <c r="L344" s="277" t="s">
        <v>1061</v>
      </c>
      <c r="M344" s="277"/>
      <c r="N344" s="277"/>
    </row>
    <row r="345" spans="1:18" x14ac:dyDescent="0.25">
      <c r="A345" s="243" t="s">
        <v>228</v>
      </c>
      <c r="B345" s="284" t="s">
        <v>229</v>
      </c>
      <c r="C345" s="285"/>
      <c r="D345" s="285"/>
      <c r="E345" s="286"/>
      <c r="F345" s="193"/>
      <c r="G345" s="290"/>
      <c r="H345" s="292"/>
      <c r="I345" s="193"/>
      <c r="J345" s="193" t="s">
        <v>9</v>
      </c>
      <c r="K345" s="193"/>
      <c r="L345" s="277" t="s">
        <v>1061</v>
      </c>
      <c r="M345" s="277"/>
      <c r="N345" s="277"/>
    </row>
    <row r="346" spans="1:18" x14ac:dyDescent="0.25">
      <c r="A346" s="304" t="s">
        <v>64</v>
      </c>
      <c r="B346" s="304"/>
      <c r="C346" s="304"/>
      <c r="D346" s="304"/>
      <c r="E346" s="133"/>
      <c r="F346" s="190"/>
      <c r="G346" s="280"/>
      <c r="H346" s="280"/>
      <c r="I346" s="190"/>
      <c r="J346" s="190"/>
      <c r="K346" s="190"/>
      <c r="L346" s="280"/>
      <c r="M346" s="280"/>
      <c r="N346" s="280"/>
    </row>
    <row r="347" spans="1:18" x14ac:dyDescent="0.25">
      <c r="A347" s="281" t="s">
        <v>786</v>
      </c>
      <c r="B347" s="281"/>
      <c r="C347" s="281"/>
      <c r="D347" s="281"/>
      <c r="E347" s="281"/>
      <c r="F347" s="281"/>
      <c r="G347" s="281"/>
      <c r="H347" s="281"/>
      <c r="I347" s="281"/>
      <c r="J347" s="281"/>
      <c r="K347" s="281"/>
      <c r="L347" s="281"/>
      <c r="M347" s="281"/>
      <c r="N347" s="281"/>
    </row>
    <row r="348" spans="1:18" x14ac:dyDescent="0.25">
      <c r="A348" s="280"/>
      <c r="B348" s="280"/>
      <c r="C348" s="280"/>
      <c r="D348" s="19"/>
      <c r="E348" s="19"/>
      <c r="F348" s="280"/>
      <c r="G348" s="280"/>
      <c r="H348" s="19"/>
      <c r="I348" s="190"/>
      <c r="J348" s="190"/>
      <c r="K348" s="190"/>
      <c r="L348" s="280"/>
      <c r="M348" s="280"/>
      <c r="N348" s="280"/>
    </row>
    <row r="349" spans="1:18" x14ac:dyDescent="0.25">
      <c r="A349" s="283" t="s">
        <v>981</v>
      </c>
      <c r="B349" s="283"/>
      <c r="C349" s="283"/>
      <c r="D349" s="283"/>
      <c r="E349" s="283"/>
      <c r="F349" s="283"/>
      <c r="G349" s="283"/>
      <c r="H349" s="305" t="s">
        <v>25</v>
      </c>
      <c r="I349" s="305"/>
      <c r="J349" s="305"/>
      <c r="K349" s="305"/>
      <c r="L349" s="198">
        <v>25</v>
      </c>
      <c r="M349" s="34"/>
      <c r="N349" s="34"/>
      <c r="R349" s="1">
        <v>5</v>
      </c>
    </row>
    <row r="350" spans="1:18" x14ac:dyDescent="0.25">
      <c r="A350" s="282"/>
      <c r="B350" s="282"/>
      <c r="C350" s="282"/>
      <c r="D350" s="282"/>
      <c r="E350" s="19"/>
      <c r="F350" s="190"/>
      <c r="G350" s="19"/>
      <c r="H350" s="19"/>
      <c r="I350" s="190"/>
      <c r="J350" s="190"/>
      <c r="K350" s="190"/>
      <c r="L350" s="19"/>
      <c r="M350" s="19"/>
      <c r="N350" s="19"/>
    </row>
    <row r="351" spans="1:18" x14ac:dyDescent="0.25">
      <c r="A351" s="19"/>
      <c r="B351" s="19"/>
      <c r="C351" s="19"/>
      <c r="D351" s="19"/>
      <c r="E351" s="19"/>
      <c r="F351" s="19"/>
      <c r="G351" s="19"/>
      <c r="H351" s="19"/>
      <c r="I351" s="190"/>
      <c r="J351" s="190"/>
      <c r="K351" s="190"/>
      <c r="L351" s="19"/>
      <c r="M351" s="19"/>
      <c r="N351" s="19"/>
    </row>
    <row r="352" spans="1:18" x14ac:dyDescent="0.25">
      <c r="A352" s="280" t="s">
        <v>27</v>
      </c>
      <c r="B352" s="280"/>
      <c r="C352" s="280"/>
      <c r="D352" s="19"/>
      <c r="E352" s="280" t="s">
        <v>1127</v>
      </c>
      <c r="F352" s="280"/>
      <c r="G352" s="280"/>
      <c r="H352" s="19"/>
      <c r="I352" s="190"/>
      <c r="J352" s="190"/>
      <c r="K352" s="190"/>
      <c r="L352" s="280" t="s">
        <v>69</v>
      </c>
      <c r="M352" s="280"/>
      <c r="N352" s="280"/>
    </row>
    <row r="353" spans="1:14" x14ac:dyDescent="0.25">
      <c r="A353" s="280"/>
      <c r="B353" s="280"/>
      <c r="C353" s="280"/>
      <c r="D353" s="19"/>
      <c r="E353" s="280"/>
      <c r="F353" s="280"/>
      <c r="G353" s="280"/>
      <c r="H353" s="19"/>
      <c r="I353" s="190"/>
      <c r="J353" s="190"/>
      <c r="K353" s="190"/>
      <c r="L353" s="280"/>
      <c r="M353" s="280"/>
      <c r="N353" s="280"/>
    </row>
    <row r="354" spans="1:14" x14ac:dyDescent="0.25">
      <c r="A354" s="300"/>
      <c r="B354" s="300"/>
      <c r="C354" s="300"/>
      <c r="D354" s="19"/>
      <c r="E354" s="300"/>
      <c r="F354" s="300"/>
      <c r="G354" s="300"/>
      <c r="H354" s="19"/>
      <c r="I354" s="190"/>
      <c r="J354" s="190"/>
      <c r="K354" s="190"/>
      <c r="L354" s="300"/>
      <c r="M354" s="300"/>
      <c r="N354" s="300"/>
    </row>
    <row r="355" spans="1:14" x14ac:dyDescent="0.25">
      <c r="A355" s="283" t="s">
        <v>3637</v>
      </c>
      <c r="B355" s="283"/>
      <c r="C355" s="283"/>
      <c r="D355" s="19"/>
      <c r="E355" s="283" t="s">
        <v>3367</v>
      </c>
      <c r="F355" s="283"/>
      <c r="G355" s="283"/>
      <c r="H355" s="19"/>
      <c r="I355" s="190"/>
      <c r="J355" s="190"/>
      <c r="K355" s="190"/>
      <c r="L355" s="283" t="s">
        <v>3584</v>
      </c>
      <c r="M355" s="283"/>
      <c r="N355" s="283"/>
    </row>
    <row r="372" spans="1:14" ht="15.75" x14ac:dyDescent="0.25">
      <c r="A372" s="293" t="s">
        <v>688</v>
      </c>
      <c r="B372" s="293"/>
      <c r="C372" s="293"/>
      <c r="D372" s="293"/>
      <c r="E372" s="293"/>
      <c r="F372" s="293"/>
      <c r="G372" s="293"/>
      <c r="H372" s="293"/>
      <c r="I372" s="293"/>
      <c r="J372" s="293"/>
      <c r="K372" s="293"/>
      <c r="L372" s="293"/>
      <c r="M372" s="293"/>
      <c r="N372" s="293"/>
    </row>
    <row r="373" spans="1:14" ht="15.75" x14ac:dyDescent="0.25">
      <c r="A373" s="293" t="s">
        <v>3316</v>
      </c>
      <c r="B373" s="293"/>
      <c r="C373" s="293"/>
      <c r="D373" s="293"/>
      <c r="E373" s="293"/>
      <c r="F373" s="293"/>
      <c r="G373" s="293"/>
      <c r="H373" s="293"/>
      <c r="I373" s="293"/>
      <c r="J373" s="293"/>
      <c r="K373" s="293"/>
      <c r="L373" s="293"/>
      <c r="M373" s="293"/>
      <c r="N373" s="293"/>
    </row>
    <row r="374" spans="1:14" x14ac:dyDescent="0.25">
      <c r="A374" s="294" t="s">
        <v>3282</v>
      </c>
      <c r="B374" s="294"/>
      <c r="C374" s="294"/>
      <c r="D374" s="294"/>
      <c r="E374" s="294"/>
      <c r="F374" s="294"/>
      <c r="G374" s="294"/>
      <c r="H374" s="294"/>
      <c r="I374" s="294"/>
      <c r="J374" s="294"/>
      <c r="K374" s="294"/>
      <c r="L374" s="294"/>
      <c r="M374" s="294"/>
      <c r="N374" s="294"/>
    </row>
    <row r="375" spans="1:14" x14ac:dyDescent="0.25">
      <c r="A375" s="29"/>
      <c r="B375" s="294" t="s">
        <v>0</v>
      </c>
      <c r="C375" s="294"/>
      <c r="D375" s="300" t="s">
        <v>206</v>
      </c>
      <c r="E375" s="324"/>
      <c r="F375" s="324"/>
      <c r="G375" s="29"/>
      <c r="H375" s="29"/>
      <c r="I375" s="29"/>
      <c r="J375" s="29"/>
      <c r="K375" s="29"/>
    </row>
    <row r="377" spans="1:14" x14ac:dyDescent="0.25">
      <c r="A377" s="131" t="s">
        <v>66</v>
      </c>
      <c r="B377" s="296" t="s">
        <v>1</v>
      </c>
      <c r="C377" s="297"/>
      <c r="D377" s="297"/>
      <c r="E377" s="298"/>
      <c r="F377" s="131" t="s">
        <v>2</v>
      </c>
      <c r="G377" s="297" t="s">
        <v>3</v>
      </c>
      <c r="H377" s="298"/>
      <c r="I377" s="278" t="s">
        <v>4</v>
      </c>
      <c r="J377" s="278"/>
      <c r="K377" s="278"/>
      <c r="L377" s="296" t="s">
        <v>5</v>
      </c>
      <c r="M377" s="297"/>
      <c r="N377" s="298"/>
    </row>
    <row r="378" spans="1:14" x14ac:dyDescent="0.25">
      <c r="A378" s="132" t="s">
        <v>67</v>
      </c>
      <c r="B378" s="299"/>
      <c r="C378" s="300"/>
      <c r="D378" s="300"/>
      <c r="E378" s="301"/>
      <c r="F378" s="259"/>
      <c r="G378" s="300"/>
      <c r="H378" s="301"/>
      <c r="I378" s="198" t="s">
        <v>6</v>
      </c>
      <c r="J378" s="198" t="s">
        <v>7</v>
      </c>
      <c r="K378" s="198" t="s">
        <v>8</v>
      </c>
      <c r="L378" s="299"/>
      <c r="M378" s="300"/>
      <c r="N378" s="301"/>
    </row>
    <row r="379" spans="1:14" x14ac:dyDescent="0.25">
      <c r="A379" s="243" t="s">
        <v>230</v>
      </c>
      <c r="B379" s="284" t="s">
        <v>231</v>
      </c>
      <c r="C379" s="285"/>
      <c r="D379" s="285"/>
      <c r="E379" s="286"/>
      <c r="F379" s="193"/>
      <c r="G379" s="290"/>
      <c r="H379" s="292"/>
      <c r="I379" s="193"/>
      <c r="J379" s="193" t="s">
        <v>676</v>
      </c>
      <c r="K379" s="193"/>
      <c r="L379" s="277" t="s">
        <v>1061</v>
      </c>
      <c r="M379" s="277"/>
      <c r="N379" s="277"/>
    </row>
    <row r="380" spans="1:14" x14ac:dyDescent="0.25">
      <c r="A380" s="243" t="s">
        <v>232</v>
      </c>
      <c r="B380" s="284" t="s">
        <v>1054</v>
      </c>
      <c r="C380" s="285"/>
      <c r="D380" s="285"/>
      <c r="E380" s="286"/>
      <c r="F380" s="193"/>
      <c r="G380" s="290"/>
      <c r="H380" s="292"/>
      <c r="I380" s="193"/>
      <c r="J380" s="193"/>
      <c r="K380" s="193" t="s">
        <v>9</v>
      </c>
      <c r="L380" s="277" t="s">
        <v>1061</v>
      </c>
      <c r="M380" s="277"/>
      <c r="N380" s="277"/>
    </row>
    <row r="381" spans="1:14" x14ac:dyDescent="0.25">
      <c r="A381" s="243" t="s">
        <v>234</v>
      </c>
      <c r="B381" s="284" t="s">
        <v>233</v>
      </c>
      <c r="C381" s="285"/>
      <c r="D381" s="285"/>
      <c r="E381" s="286"/>
      <c r="F381" s="193"/>
      <c r="G381" s="290"/>
      <c r="H381" s="292"/>
      <c r="I381" s="193"/>
      <c r="J381" s="193"/>
      <c r="K381" s="193" t="s">
        <v>9</v>
      </c>
      <c r="L381" s="277" t="s">
        <v>1061</v>
      </c>
      <c r="M381" s="277"/>
      <c r="N381" s="277"/>
    </row>
    <row r="382" spans="1:14" x14ac:dyDescent="0.25">
      <c r="A382" s="243" t="s">
        <v>235</v>
      </c>
      <c r="B382" s="284" t="s">
        <v>236</v>
      </c>
      <c r="C382" s="285"/>
      <c r="D382" s="285"/>
      <c r="E382" s="286"/>
      <c r="F382" s="193"/>
      <c r="G382" s="277"/>
      <c r="H382" s="277"/>
      <c r="I382" s="193"/>
      <c r="J382" s="193" t="s">
        <v>9</v>
      </c>
      <c r="K382" s="193"/>
      <c r="L382" s="277" t="s">
        <v>1061</v>
      </c>
      <c r="M382" s="277"/>
      <c r="N382" s="277"/>
    </row>
    <row r="383" spans="1:14" x14ac:dyDescent="0.25">
      <c r="A383" s="243" t="s">
        <v>237</v>
      </c>
      <c r="B383" s="284" t="s">
        <v>1055</v>
      </c>
      <c r="C383" s="285"/>
      <c r="D383" s="285"/>
      <c r="E383" s="286"/>
      <c r="F383" s="193" t="s">
        <v>238</v>
      </c>
      <c r="G383" s="277">
        <v>1097</v>
      </c>
      <c r="H383" s="277"/>
      <c r="I383" s="193" t="s">
        <v>9</v>
      </c>
      <c r="J383" s="193"/>
      <c r="K383" s="193"/>
      <c r="L383" s="277" t="s">
        <v>1061</v>
      </c>
      <c r="M383" s="277"/>
      <c r="N383" s="277"/>
    </row>
    <row r="384" spans="1:14" x14ac:dyDescent="0.25">
      <c r="A384" s="243" t="s">
        <v>239</v>
      </c>
      <c r="B384" s="284" t="s">
        <v>240</v>
      </c>
      <c r="C384" s="285"/>
      <c r="D384" s="285"/>
      <c r="E384" s="286"/>
      <c r="F384" s="193"/>
      <c r="G384" s="290"/>
      <c r="H384" s="292"/>
      <c r="I384" s="193"/>
      <c r="J384" s="193" t="s">
        <v>9</v>
      </c>
      <c r="K384" s="193"/>
      <c r="L384" s="277" t="s">
        <v>1061</v>
      </c>
      <c r="M384" s="277"/>
      <c r="N384" s="277"/>
    </row>
    <row r="385" spans="1:14" x14ac:dyDescent="0.25">
      <c r="A385" s="243" t="s">
        <v>242</v>
      </c>
      <c r="B385" s="284" t="s">
        <v>243</v>
      </c>
      <c r="C385" s="285"/>
      <c r="D385" s="285"/>
      <c r="E385" s="286"/>
      <c r="F385" s="193"/>
      <c r="G385" s="277"/>
      <c r="H385" s="277"/>
      <c r="I385" s="193" t="s">
        <v>9</v>
      </c>
      <c r="J385" s="193"/>
      <c r="K385" s="193"/>
      <c r="L385" s="277" t="s">
        <v>1061</v>
      </c>
      <c r="M385" s="277"/>
      <c r="N385" s="277"/>
    </row>
    <row r="386" spans="1:14" x14ac:dyDescent="0.25">
      <c r="A386" s="243" t="s">
        <v>244</v>
      </c>
      <c r="B386" s="284" t="s">
        <v>245</v>
      </c>
      <c r="C386" s="285"/>
      <c r="D386" s="285"/>
      <c r="E386" s="286"/>
      <c r="F386" s="193"/>
      <c r="G386" s="277"/>
      <c r="H386" s="277"/>
      <c r="I386" s="193"/>
      <c r="J386" s="193" t="s">
        <v>9</v>
      </c>
      <c r="K386" s="193"/>
      <c r="L386" s="277" t="s">
        <v>1061</v>
      </c>
      <c r="M386" s="277"/>
      <c r="N386" s="277"/>
    </row>
    <row r="387" spans="1:14" x14ac:dyDescent="0.25">
      <c r="A387" s="243" t="s">
        <v>246</v>
      </c>
      <c r="B387" s="284" t="s">
        <v>247</v>
      </c>
      <c r="C387" s="285"/>
      <c r="D387" s="285"/>
      <c r="E387" s="286"/>
      <c r="F387" s="193"/>
      <c r="G387" s="290"/>
      <c r="H387" s="292"/>
      <c r="I387" s="193"/>
      <c r="J387" s="193" t="s">
        <v>9</v>
      </c>
      <c r="K387" s="193"/>
      <c r="L387" s="290" t="s">
        <v>1061</v>
      </c>
      <c r="M387" s="291"/>
      <c r="N387" s="292"/>
    </row>
    <row r="388" spans="1:14" x14ac:dyDescent="0.25">
      <c r="A388" s="243" t="s">
        <v>248</v>
      </c>
      <c r="B388" s="284" t="s">
        <v>249</v>
      </c>
      <c r="C388" s="285"/>
      <c r="D388" s="285"/>
      <c r="E388" s="286"/>
      <c r="F388" s="193" t="s">
        <v>250</v>
      </c>
      <c r="G388" s="277">
        <v>14705</v>
      </c>
      <c r="H388" s="277"/>
      <c r="I388" s="193" t="s">
        <v>9</v>
      </c>
      <c r="J388" s="193"/>
      <c r="K388" s="193"/>
      <c r="L388" s="277" t="s">
        <v>1061</v>
      </c>
      <c r="M388" s="277"/>
      <c r="N388" s="277"/>
    </row>
    <row r="389" spans="1:14" x14ac:dyDescent="0.25">
      <c r="A389" s="243" t="s">
        <v>251</v>
      </c>
      <c r="B389" s="284" t="s">
        <v>252</v>
      </c>
      <c r="C389" s="285"/>
      <c r="D389" s="285"/>
      <c r="E389" s="286"/>
      <c r="F389" s="193" t="s">
        <v>253</v>
      </c>
      <c r="G389" s="277">
        <v>3922</v>
      </c>
      <c r="H389" s="277"/>
      <c r="I389" s="193"/>
      <c r="J389" s="193"/>
      <c r="K389" s="193" t="s">
        <v>9</v>
      </c>
      <c r="L389" s="277" t="s">
        <v>1061</v>
      </c>
      <c r="M389" s="277"/>
      <c r="N389" s="277"/>
    </row>
    <row r="390" spans="1:14" x14ac:dyDescent="0.25">
      <c r="A390" s="243" t="s">
        <v>254</v>
      </c>
      <c r="B390" s="284" t="s">
        <v>255</v>
      </c>
      <c r="C390" s="285"/>
      <c r="D390" s="285"/>
      <c r="E390" s="286"/>
      <c r="F390" s="193">
        <v>2102</v>
      </c>
      <c r="G390" s="277">
        <v>162845</v>
      </c>
      <c r="H390" s="277"/>
      <c r="I390" s="193" t="s">
        <v>9</v>
      </c>
      <c r="J390" s="193"/>
      <c r="K390" s="193"/>
      <c r="L390" s="277" t="s">
        <v>1061</v>
      </c>
      <c r="M390" s="277"/>
      <c r="N390" s="277"/>
    </row>
    <row r="391" spans="1:14" x14ac:dyDescent="0.25">
      <c r="A391" s="243" t="s">
        <v>256</v>
      </c>
      <c r="B391" s="284" t="s">
        <v>257</v>
      </c>
      <c r="C391" s="285"/>
      <c r="D391" s="285"/>
      <c r="E391" s="286"/>
      <c r="F391" s="193"/>
      <c r="G391" s="277"/>
      <c r="H391" s="277"/>
      <c r="I391" s="193" t="s">
        <v>9</v>
      </c>
      <c r="J391" s="193"/>
      <c r="K391" s="193"/>
      <c r="L391" s="277" t="s">
        <v>1061</v>
      </c>
      <c r="M391" s="277"/>
      <c r="N391" s="277"/>
    </row>
    <row r="392" spans="1:14" x14ac:dyDescent="0.25">
      <c r="A392" s="243" t="s">
        <v>258</v>
      </c>
      <c r="B392" s="284" t="s">
        <v>259</v>
      </c>
      <c r="C392" s="285"/>
      <c r="D392" s="285"/>
      <c r="E392" s="286"/>
      <c r="F392" s="193"/>
      <c r="G392" s="277"/>
      <c r="H392" s="277"/>
      <c r="I392" s="193"/>
      <c r="J392" s="193"/>
      <c r="K392" s="193" t="s">
        <v>9</v>
      </c>
      <c r="L392" s="277" t="s">
        <v>1061</v>
      </c>
      <c r="M392" s="277"/>
      <c r="N392" s="277"/>
    </row>
    <row r="393" spans="1:14" x14ac:dyDescent="0.25">
      <c r="A393" s="243" t="s">
        <v>693</v>
      </c>
      <c r="B393" s="284" t="s">
        <v>694</v>
      </c>
      <c r="C393" s="285"/>
      <c r="D393" s="285"/>
      <c r="E393" s="286"/>
      <c r="F393" s="193">
        <v>2776</v>
      </c>
      <c r="G393" s="290" t="s">
        <v>695</v>
      </c>
      <c r="H393" s="292"/>
      <c r="I393" s="193" t="s">
        <v>9</v>
      </c>
      <c r="J393" s="193"/>
      <c r="K393" s="193"/>
      <c r="L393" s="290" t="s">
        <v>1061</v>
      </c>
      <c r="M393" s="291"/>
      <c r="N393" s="292"/>
    </row>
    <row r="394" spans="1:14" x14ac:dyDescent="0.25">
      <c r="A394" s="243" t="s">
        <v>696</v>
      </c>
      <c r="B394" s="284" t="s">
        <v>697</v>
      </c>
      <c r="C394" s="285"/>
      <c r="D394" s="285"/>
      <c r="E394" s="286"/>
      <c r="F394" s="193"/>
      <c r="G394" s="290"/>
      <c r="H394" s="292"/>
      <c r="I394" s="193" t="s">
        <v>9</v>
      </c>
      <c r="J394" s="193"/>
      <c r="K394" s="193"/>
      <c r="L394" s="290" t="s">
        <v>1061</v>
      </c>
      <c r="M394" s="291"/>
      <c r="N394" s="292"/>
    </row>
    <row r="395" spans="1:14" x14ac:dyDescent="0.25">
      <c r="A395" s="243" t="s">
        <v>90</v>
      </c>
      <c r="B395" s="284" t="s">
        <v>698</v>
      </c>
      <c r="C395" s="285"/>
      <c r="D395" s="285"/>
      <c r="E395" s="286"/>
      <c r="F395" s="193"/>
      <c r="G395" s="277"/>
      <c r="H395" s="277"/>
      <c r="I395" s="193" t="s">
        <v>9</v>
      </c>
      <c r="J395" s="193"/>
      <c r="K395" s="193"/>
      <c r="L395" s="277"/>
      <c r="M395" s="277"/>
      <c r="N395" s="277"/>
    </row>
    <row r="396" spans="1:14" x14ac:dyDescent="0.25">
      <c r="A396" s="243" t="s">
        <v>90</v>
      </c>
      <c r="B396" s="284" t="s">
        <v>699</v>
      </c>
      <c r="C396" s="285"/>
      <c r="D396" s="285"/>
      <c r="E396" s="286"/>
      <c r="F396" s="193"/>
      <c r="G396" s="277"/>
      <c r="H396" s="277"/>
      <c r="I396" s="193" t="s">
        <v>9</v>
      </c>
      <c r="J396" s="193"/>
      <c r="K396" s="193"/>
      <c r="L396" s="290" t="s">
        <v>1061</v>
      </c>
      <c r="M396" s="291"/>
      <c r="N396" s="292"/>
    </row>
    <row r="397" spans="1:14" x14ac:dyDescent="0.25">
      <c r="A397" s="243" t="s">
        <v>1056</v>
      </c>
      <c r="B397" s="284" t="s">
        <v>1057</v>
      </c>
      <c r="C397" s="285"/>
      <c r="D397" s="285"/>
      <c r="E397" s="286"/>
      <c r="F397" s="193"/>
      <c r="G397" s="290"/>
      <c r="H397" s="292"/>
      <c r="I397" s="193" t="s">
        <v>9</v>
      </c>
      <c r="J397" s="193"/>
      <c r="K397" s="193"/>
      <c r="L397" s="277" t="s">
        <v>1061</v>
      </c>
      <c r="M397" s="277"/>
      <c r="N397" s="277"/>
    </row>
    <row r="398" spans="1:14" x14ac:dyDescent="0.25">
      <c r="A398" s="243">
        <v>2702</v>
      </c>
      <c r="B398" s="284" t="s">
        <v>1058</v>
      </c>
      <c r="C398" s="285"/>
      <c r="D398" s="285"/>
      <c r="E398" s="286"/>
      <c r="F398" s="193" t="s">
        <v>691</v>
      </c>
      <c r="G398" s="277"/>
      <c r="H398" s="277"/>
      <c r="I398" s="193" t="s">
        <v>9</v>
      </c>
      <c r="J398" s="193"/>
      <c r="K398" s="193"/>
      <c r="L398" s="290"/>
      <c r="M398" s="291"/>
      <c r="N398" s="292"/>
    </row>
    <row r="399" spans="1:14" x14ac:dyDescent="0.25">
      <c r="A399" s="304" t="s">
        <v>64</v>
      </c>
      <c r="B399" s="304"/>
      <c r="C399" s="304"/>
      <c r="D399" s="304"/>
      <c r="E399" s="133"/>
      <c r="F399" s="190"/>
      <c r="G399" s="280"/>
      <c r="H399" s="280"/>
      <c r="I399" s="190"/>
      <c r="J399" s="190"/>
      <c r="K399" s="190"/>
      <c r="L399" s="280"/>
      <c r="M399" s="280"/>
      <c r="N399" s="280"/>
    </row>
    <row r="400" spans="1:14" x14ac:dyDescent="0.25">
      <c r="A400" s="281" t="s">
        <v>786</v>
      </c>
      <c r="B400" s="281"/>
      <c r="C400" s="281"/>
      <c r="D400" s="281"/>
      <c r="E400" s="281"/>
      <c r="F400" s="281"/>
      <c r="G400" s="281"/>
      <c r="H400" s="281"/>
      <c r="I400" s="281"/>
      <c r="J400" s="281"/>
      <c r="K400" s="281"/>
      <c r="L400" s="281"/>
      <c r="M400" s="281"/>
      <c r="N400" s="281"/>
    </row>
    <row r="401" spans="1:14" x14ac:dyDescent="0.25">
      <c r="A401" s="280"/>
      <c r="B401" s="280"/>
      <c r="C401" s="280"/>
      <c r="D401" s="19"/>
      <c r="E401" s="19"/>
      <c r="F401" s="280"/>
      <c r="G401" s="280"/>
      <c r="H401" s="19"/>
      <c r="I401" s="190"/>
      <c r="J401" s="190"/>
      <c r="K401" s="190"/>
      <c r="L401" s="280"/>
      <c r="M401" s="280"/>
      <c r="N401" s="280"/>
    </row>
    <row r="402" spans="1:14" x14ac:dyDescent="0.25">
      <c r="A402" s="283" t="s">
        <v>981</v>
      </c>
      <c r="B402" s="283"/>
      <c r="C402" s="283"/>
      <c r="D402" s="283"/>
      <c r="E402" s="283"/>
      <c r="F402" s="283"/>
      <c r="G402" s="283"/>
      <c r="H402" s="305" t="s">
        <v>25</v>
      </c>
      <c r="I402" s="305"/>
      <c r="J402" s="305"/>
      <c r="K402" s="305"/>
      <c r="L402" s="198">
        <v>20</v>
      </c>
      <c r="M402" s="34"/>
      <c r="N402" s="34"/>
    </row>
    <row r="403" spans="1:14" x14ac:dyDescent="0.25">
      <c r="A403" s="282"/>
      <c r="B403" s="282"/>
      <c r="C403" s="282"/>
      <c r="D403" s="282"/>
      <c r="E403" s="19"/>
      <c r="F403" s="190"/>
      <c r="G403" s="19"/>
      <c r="H403" s="19"/>
      <c r="I403" s="190"/>
      <c r="J403" s="190"/>
      <c r="K403" s="190"/>
      <c r="L403" s="19"/>
      <c r="M403" s="19"/>
      <c r="N403" s="19"/>
    </row>
    <row r="404" spans="1:14" x14ac:dyDescent="0.25">
      <c r="A404" s="19"/>
      <c r="B404" s="19"/>
      <c r="C404" s="19"/>
      <c r="D404" s="19"/>
      <c r="E404" s="19"/>
      <c r="F404" s="19"/>
      <c r="G404" s="19"/>
      <c r="H404" s="19"/>
      <c r="I404" s="190"/>
      <c r="J404" s="190"/>
      <c r="K404" s="190"/>
      <c r="L404" s="19"/>
      <c r="M404" s="19"/>
      <c r="N404" s="19"/>
    </row>
    <row r="405" spans="1:14" x14ac:dyDescent="0.25">
      <c r="A405" s="280" t="s">
        <v>27</v>
      </c>
      <c r="B405" s="280"/>
      <c r="C405" s="280"/>
      <c r="D405" s="19"/>
      <c r="E405" s="280" t="s">
        <v>1127</v>
      </c>
      <c r="F405" s="280"/>
      <c r="G405" s="280"/>
      <c r="H405" s="19"/>
      <c r="I405" s="190"/>
      <c r="J405" s="190"/>
      <c r="K405" s="190"/>
      <c r="L405" s="280" t="s">
        <v>69</v>
      </c>
      <c r="M405" s="280"/>
      <c r="N405" s="280"/>
    </row>
    <row r="406" spans="1:14" x14ac:dyDescent="0.25">
      <c r="A406" s="280"/>
      <c r="B406" s="280"/>
      <c r="C406" s="280"/>
      <c r="D406" s="19"/>
      <c r="E406" s="280"/>
      <c r="F406" s="280"/>
      <c r="G406" s="280"/>
      <c r="H406" s="19"/>
      <c r="I406" s="190"/>
      <c r="J406" s="190"/>
      <c r="K406" s="190"/>
      <c r="L406" s="280"/>
      <c r="M406" s="280"/>
      <c r="N406" s="280"/>
    </row>
    <row r="407" spans="1:14" x14ac:dyDescent="0.25">
      <c r="A407" s="300"/>
      <c r="B407" s="300"/>
      <c r="C407" s="300"/>
      <c r="D407" s="19"/>
      <c r="E407" s="300"/>
      <c r="F407" s="300"/>
      <c r="G407" s="300"/>
      <c r="H407" s="19"/>
      <c r="I407" s="190"/>
      <c r="J407" s="190"/>
      <c r="K407" s="190"/>
      <c r="L407" s="300"/>
      <c r="M407" s="300"/>
      <c r="N407" s="300"/>
    </row>
    <row r="408" spans="1:14" x14ac:dyDescent="0.25">
      <c r="A408" s="283" t="s">
        <v>3637</v>
      </c>
      <c r="B408" s="283"/>
      <c r="C408" s="283"/>
      <c r="D408" s="19"/>
      <c r="E408" s="283" t="s">
        <v>3367</v>
      </c>
      <c r="F408" s="283"/>
      <c r="G408" s="283"/>
      <c r="H408" s="19"/>
      <c r="I408" s="190"/>
      <c r="J408" s="190"/>
      <c r="K408" s="190"/>
      <c r="L408" s="283" t="s">
        <v>3584</v>
      </c>
      <c r="M408" s="283"/>
      <c r="N408" s="283"/>
    </row>
    <row r="425" spans="1:14" ht="15.75" x14ac:dyDescent="0.25">
      <c r="A425" s="293" t="s">
        <v>688</v>
      </c>
      <c r="B425" s="293"/>
      <c r="C425" s="293"/>
      <c r="D425" s="293"/>
      <c r="E425" s="293"/>
      <c r="F425" s="293"/>
      <c r="G425" s="293"/>
      <c r="H425" s="293"/>
      <c r="I425" s="293"/>
      <c r="J425" s="293"/>
      <c r="K425" s="293"/>
      <c r="L425" s="293"/>
      <c r="M425" s="293"/>
      <c r="N425" s="293"/>
    </row>
    <row r="426" spans="1:14" ht="15.75" x14ac:dyDescent="0.25">
      <c r="A426" s="293" t="s">
        <v>3316</v>
      </c>
      <c r="B426" s="293"/>
      <c r="C426" s="293"/>
      <c r="D426" s="293"/>
      <c r="E426" s="293"/>
      <c r="F426" s="293"/>
      <c r="G426" s="293"/>
      <c r="H426" s="293"/>
      <c r="I426" s="293"/>
      <c r="J426" s="293"/>
      <c r="K426" s="293"/>
      <c r="L426" s="293"/>
      <c r="M426" s="293"/>
      <c r="N426" s="293"/>
    </row>
    <row r="427" spans="1:14" x14ac:dyDescent="0.25">
      <c r="A427" s="294" t="s">
        <v>3282</v>
      </c>
      <c r="B427" s="294"/>
      <c r="C427" s="294"/>
      <c r="D427" s="294"/>
      <c r="E427" s="294"/>
      <c r="F427" s="294"/>
      <c r="G427" s="294"/>
      <c r="H427" s="294"/>
      <c r="I427" s="294"/>
      <c r="J427" s="294"/>
      <c r="K427" s="294"/>
      <c r="L427" s="294"/>
      <c r="M427" s="294"/>
      <c r="N427" s="294"/>
    </row>
    <row r="428" spans="1:14" x14ac:dyDescent="0.25">
      <c r="A428" s="29"/>
      <c r="B428" s="294" t="s">
        <v>0</v>
      </c>
      <c r="C428" s="294"/>
      <c r="D428" s="300" t="s">
        <v>206</v>
      </c>
      <c r="E428" s="324"/>
      <c r="F428" s="324"/>
      <c r="G428" s="29"/>
      <c r="H428" s="29"/>
      <c r="I428" s="29"/>
      <c r="J428" s="29"/>
      <c r="K428" s="29"/>
    </row>
    <row r="430" spans="1:14" x14ac:dyDescent="0.25">
      <c r="A430" s="131" t="s">
        <v>66</v>
      </c>
      <c r="B430" s="296" t="s">
        <v>1</v>
      </c>
      <c r="C430" s="297"/>
      <c r="D430" s="297"/>
      <c r="E430" s="298"/>
      <c r="F430" s="131" t="s">
        <v>2</v>
      </c>
      <c r="G430" s="297" t="s">
        <v>3</v>
      </c>
      <c r="H430" s="298"/>
      <c r="I430" s="278" t="s">
        <v>4</v>
      </c>
      <c r="J430" s="278"/>
      <c r="K430" s="278"/>
      <c r="L430" s="296" t="s">
        <v>5</v>
      </c>
      <c r="M430" s="297"/>
      <c r="N430" s="298"/>
    </row>
    <row r="431" spans="1:14" x14ac:dyDescent="0.25">
      <c r="A431" s="132" t="s">
        <v>67</v>
      </c>
      <c r="B431" s="299"/>
      <c r="C431" s="300"/>
      <c r="D431" s="300"/>
      <c r="E431" s="301"/>
      <c r="F431" s="259"/>
      <c r="G431" s="300"/>
      <c r="H431" s="301"/>
      <c r="I431" s="198" t="s">
        <v>6</v>
      </c>
      <c r="J431" s="198" t="s">
        <v>7</v>
      </c>
      <c r="K431" s="198" t="s">
        <v>8</v>
      </c>
      <c r="L431" s="299"/>
      <c r="M431" s="300"/>
      <c r="N431" s="301"/>
    </row>
    <row r="432" spans="1:14" x14ac:dyDescent="0.25">
      <c r="A432" s="243">
        <v>2703</v>
      </c>
      <c r="B432" s="284" t="s">
        <v>1059</v>
      </c>
      <c r="C432" s="285"/>
      <c r="D432" s="285"/>
      <c r="E432" s="286"/>
      <c r="F432" s="193" t="s">
        <v>1060</v>
      </c>
      <c r="G432" s="277"/>
      <c r="H432" s="277"/>
      <c r="I432" s="193" t="s">
        <v>9</v>
      </c>
      <c r="J432" s="193"/>
      <c r="K432" s="193"/>
      <c r="L432" s="277"/>
      <c r="M432" s="277"/>
      <c r="N432" s="277"/>
    </row>
    <row r="433" spans="1:14" x14ac:dyDescent="0.25">
      <c r="A433" s="243"/>
      <c r="B433" s="284" t="s">
        <v>1327</v>
      </c>
      <c r="C433" s="285"/>
      <c r="D433" s="285"/>
      <c r="E433" s="286"/>
      <c r="F433" s="193"/>
      <c r="G433" s="277"/>
      <c r="H433" s="277"/>
      <c r="I433" s="193"/>
      <c r="J433" s="193"/>
      <c r="K433" s="193"/>
      <c r="L433" s="277"/>
      <c r="M433" s="277"/>
      <c r="N433" s="277"/>
    </row>
    <row r="434" spans="1:14" x14ac:dyDescent="0.25">
      <c r="A434" s="243"/>
      <c r="B434" s="284" t="s">
        <v>1328</v>
      </c>
      <c r="C434" s="285"/>
      <c r="D434" s="285"/>
      <c r="E434" s="286"/>
      <c r="F434" s="193" t="s">
        <v>1329</v>
      </c>
      <c r="G434" s="290" t="s">
        <v>1330</v>
      </c>
      <c r="H434" s="292"/>
      <c r="I434" s="193" t="s">
        <v>9</v>
      </c>
      <c r="J434" s="193"/>
      <c r="K434" s="193"/>
      <c r="L434" s="277"/>
      <c r="M434" s="277"/>
      <c r="N434" s="277"/>
    </row>
    <row r="435" spans="1:14" x14ac:dyDescent="0.25">
      <c r="A435" s="243"/>
      <c r="B435" s="284" t="s">
        <v>1331</v>
      </c>
      <c r="C435" s="285"/>
      <c r="D435" s="285"/>
      <c r="E435" s="286"/>
      <c r="F435" s="193"/>
      <c r="G435" s="290"/>
      <c r="H435" s="292"/>
      <c r="I435" s="193" t="s">
        <v>9</v>
      </c>
      <c r="J435" s="193"/>
      <c r="K435" s="193"/>
      <c r="L435" s="277" t="s">
        <v>1332</v>
      </c>
      <c r="M435" s="277"/>
      <c r="N435" s="277"/>
    </row>
    <row r="436" spans="1:14" x14ac:dyDescent="0.25">
      <c r="A436" s="243">
        <v>3050</v>
      </c>
      <c r="B436" s="284" t="s">
        <v>1489</v>
      </c>
      <c r="C436" s="285"/>
      <c r="D436" s="285"/>
      <c r="E436" s="286"/>
      <c r="F436" s="193"/>
      <c r="G436" s="277"/>
      <c r="H436" s="277"/>
      <c r="I436" s="193"/>
      <c r="J436" s="193"/>
      <c r="K436" s="193"/>
      <c r="L436" s="277"/>
      <c r="M436" s="277"/>
      <c r="N436" s="277"/>
    </row>
    <row r="437" spans="1:14" x14ac:dyDescent="0.25">
      <c r="A437" s="243">
        <v>3051</v>
      </c>
      <c r="B437" s="284" t="s">
        <v>1490</v>
      </c>
      <c r="C437" s="285"/>
      <c r="D437" s="285"/>
      <c r="E437" s="286"/>
      <c r="F437" s="193"/>
      <c r="G437" s="277"/>
      <c r="H437" s="277"/>
      <c r="I437" s="193"/>
      <c r="J437" s="193"/>
      <c r="K437" s="193"/>
      <c r="L437" s="277"/>
      <c r="M437" s="277"/>
      <c r="N437" s="277"/>
    </row>
    <row r="438" spans="1:14" x14ac:dyDescent="0.25">
      <c r="A438" s="243">
        <v>3052</v>
      </c>
      <c r="B438" s="284" t="s">
        <v>1491</v>
      </c>
      <c r="C438" s="285"/>
      <c r="D438" s="285"/>
      <c r="E438" s="286"/>
      <c r="F438" s="193"/>
      <c r="G438" s="277"/>
      <c r="H438" s="277"/>
      <c r="I438" s="193"/>
      <c r="J438" s="193"/>
      <c r="K438" s="193"/>
      <c r="L438" s="277"/>
      <c r="M438" s="277"/>
      <c r="N438" s="277"/>
    </row>
    <row r="439" spans="1:14" x14ac:dyDescent="0.25">
      <c r="A439" s="243">
        <v>3053</v>
      </c>
      <c r="B439" s="284" t="s">
        <v>1492</v>
      </c>
      <c r="C439" s="285"/>
      <c r="D439" s="285"/>
      <c r="E439" s="286"/>
      <c r="F439" s="193"/>
      <c r="G439" s="277"/>
      <c r="H439" s="277"/>
      <c r="I439" s="193"/>
      <c r="J439" s="193"/>
      <c r="K439" s="193"/>
      <c r="L439" s="277"/>
      <c r="M439" s="277"/>
      <c r="N439" s="277"/>
    </row>
    <row r="440" spans="1:14" x14ac:dyDescent="0.25">
      <c r="A440" s="243">
        <v>2950</v>
      </c>
      <c r="B440" s="284" t="s">
        <v>1494</v>
      </c>
      <c r="C440" s="285"/>
      <c r="D440" s="285"/>
      <c r="E440" s="286"/>
      <c r="F440" s="193" t="s">
        <v>1495</v>
      </c>
      <c r="G440" s="277" t="s">
        <v>1496</v>
      </c>
      <c r="H440" s="277"/>
      <c r="I440" s="193" t="s">
        <v>9</v>
      </c>
      <c r="J440" s="193"/>
      <c r="K440" s="193"/>
      <c r="L440" s="277"/>
      <c r="M440" s="277"/>
      <c r="N440" s="277"/>
    </row>
    <row r="441" spans="1:14" x14ac:dyDescent="0.25">
      <c r="A441" s="121">
        <v>4417</v>
      </c>
      <c r="B441" s="206" t="s">
        <v>2489</v>
      </c>
      <c r="C441" s="207"/>
      <c r="D441" s="207"/>
      <c r="E441" s="208"/>
      <c r="F441" s="217" t="s">
        <v>2490</v>
      </c>
      <c r="G441" s="222"/>
      <c r="H441" s="223"/>
      <c r="I441" s="202" t="s">
        <v>9</v>
      </c>
      <c r="J441" s="193"/>
      <c r="K441" s="193"/>
      <c r="L441" s="277"/>
      <c r="M441" s="277"/>
      <c r="N441" s="277"/>
    </row>
    <row r="442" spans="1:14" x14ac:dyDescent="0.25">
      <c r="A442" s="121">
        <v>4418</v>
      </c>
      <c r="B442" s="206" t="s">
        <v>2491</v>
      </c>
      <c r="C442" s="207"/>
      <c r="D442" s="207"/>
      <c r="E442" s="208"/>
      <c r="F442" s="217"/>
      <c r="G442" s="222"/>
      <c r="H442" s="223"/>
      <c r="I442" s="202" t="s">
        <v>9</v>
      </c>
      <c r="J442" s="193"/>
      <c r="K442" s="193"/>
      <c r="L442" s="277"/>
      <c r="M442" s="277"/>
      <c r="N442" s="277"/>
    </row>
    <row r="443" spans="1:14" x14ac:dyDescent="0.25">
      <c r="A443" s="121">
        <v>4419</v>
      </c>
      <c r="B443" s="206" t="s">
        <v>2492</v>
      </c>
      <c r="C443" s="207"/>
      <c r="D443" s="207"/>
      <c r="E443" s="208"/>
      <c r="F443" s="217"/>
      <c r="G443" s="222"/>
      <c r="H443" s="223"/>
      <c r="I443" s="202" t="s">
        <v>9</v>
      </c>
      <c r="J443" s="193"/>
      <c r="K443" s="193"/>
      <c r="L443" s="290"/>
      <c r="M443" s="291"/>
      <c r="N443" s="292"/>
    </row>
    <row r="444" spans="1:14" x14ac:dyDescent="0.25">
      <c r="A444" s="121" t="s">
        <v>2493</v>
      </c>
      <c r="B444" s="206" t="s">
        <v>2494</v>
      </c>
      <c r="C444" s="207"/>
      <c r="D444" s="207"/>
      <c r="E444" s="208"/>
      <c r="F444" s="217"/>
      <c r="G444" s="222"/>
      <c r="H444" s="223"/>
      <c r="I444" s="202" t="s">
        <v>9</v>
      </c>
      <c r="J444" s="193"/>
      <c r="K444" s="193"/>
      <c r="L444" s="277"/>
      <c r="M444" s="277"/>
      <c r="N444" s="277"/>
    </row>
    <row r="445" spans="1:14" x14ac:dyDescent="0.25">
      <c r="A445" s="243"/>
      <c r="B445" s="206" t="s">
        <v>2496</v>
      </c>
      <c r="C445" s="207"/>
      <c r="D445" s="207"/>
      <c r="E445" s="208"/>
      <c r="F445" s="202"/>
      <c r="G445" s="222"/>
      <c r="H445" s="223"/>
      <c r="I445" s="202" t="s">
        <v>9</v>
      </c>
      <c r="J445" s="193"/>
      <c r="K445" s="193"/>
      <c r="L445" s="277"/>
      <c r="M445" s="277"/>
      <c r="N445" s="277"/>
    </row>
    <row r="446" spans="1:14" x14ac:dyDescent="0.25">
      <c r="A446" s="243"/>
      <c r="B446" s="206" t="s">
        <v>2497</v>
      </c>
      <c r="C446" s="207"/>
      <c r="D446" s="207"/>
      <c r="E446" s="208"/>
      <c r="F446" s="202"/>
      <c r="G446" s="222"/>
      <c r="H446" s="223"/>
      <c r="I446" s="202" t="s">
        <v>9</v>
      </c>
      <c r="J446" s="193"/>
      <c r="K446" s="193"/>
      <c r="L446" s="290"/>
      <c r="M446" s="291"/>
      <c r="N446" s="292"/>
    </row>
    <row r="447" spans="1:14" x14ac:dyDescent="0.25">
      <c r="A447" s="243"/>
      <c r="B447" s="206" t="s">
        <v>2498</v>
      </c>
      <c r="C447" s="207"/>
      <c r="D447" s="207"/>
      <c r="E447" s="208"/>
      <c r="F447" s="202"/>
      <c r="G447" s="222"/>
      <c r="H447" s="223"/>
      <c r="I447" s="202" t="s">
        <v>9</v>
      </c>
      <c r="J447" s="193"/>
      <c r="K447" s="193"/>
      <c r="L447" s="277"/>
      <c r="M447" s="277"/>
      <c r="N447" s="277"/>
    </row>
    <row r="448" spans="1:14" x14ac:dyDescent="0.25">
      <c r="A448" s="121"/>
      <c r="B448" s="206" t="s">
        <v>2499</v>
      </c>
      <c r="C448" s="207"/>
      <c r="D448" s="207"/>
      <c r="E448" s="208"/>
      <c r="F448" s="202"/>
      <c r="G448" s="222"/>
      <c r="H448" s="223"/>
      <c r="I448" s="202" t="s">
        <v>9</v>
      </c>
      <c r="J448" s="193"/>
      <c r="K448" s="193"/>
      <c r="L448" s="290"/>
      <c r="M448" s="291"/>
      <c r="N448" s="292"/>
    </row>
    <row r="449" spans="1:18" x14ac:dyDescent="0.25">
      <c r="A449" s="121"/>
      <c r="B449" s="206" t="s">
        <v>2500</v>
      </c>
      <c r="C449" s="207"/>
      <c r="D449" s="207"/>
      <c r="E449" s="208"/>
      <c r="F449" s="202"/>
      <c r="G449" s="222"/>
      <c r="H449" s="223"/>
      <c r="I449" s="202" t="s">
        <v>9</v>
      </c>
      <c r="J449" s="193"/>
      <c r="K449" s="193"/>
      <c r="L449" s="290"/>
      <c r="M449" s="291"/>
      <c r="N449" s="292"/>
    </row>
    <row r="450" spans="1:18" x14ac:dyDescent="0.25">
      <c r="A450" s="121"/>
      <c r="B450" s="206" t="s">
        <v>2501</v>
      </c>
      <c r="C450" s="207"/>
      <c r="D450" s="207"/>
      <c r="E450" s="208"/>
      <c r="F450" s="202"/>
      <c r="G450" s="222"/>
      <c r="H450" s="223"/>
      <c r="I450" s="202" t="s">
        <v>9</v>
      </c>
      <c r="J450" s="193"/>
      <c r="K450" s="193"/>
      <c r="L450" s="277"/>
      <c r="M450" s="277"/>
      <c r="N450" s="277"/>
    </row>
    <row r="451" spans="1:18" x14ac:dyDescent="0.25">
      <c r="A451" s="166"/>
      <c r="B451" s="206" t="s">
        <v>2502</v>
      </c>
      <c r="C451" s="207"/>
      <c r="D451" s="207"/>
      <c r="E451" s="208"/>
      <c r="F451" s="202"/>
      <c r="G451" s="222"/>
      <c r="H451" s="223"/>
      <c r="I451" s="202" t="s">
        <v>9</v>
      </c>
      <c r="J451" s="193"/>
      <c r="K451" s="193"/>
      <c r="L451" s="277"/>
      <c r="M451" s="277"/>
      <c r="N451" s="277"/>
    </row>
    <row r="452" spans="1:18" x14ac:dyDescent="0.25">
      <c r="A452" s="304" t="s">
        <v>64</v>
      </c>
      <c r="B452" s="304"/>
      <c r="C452" s="304"/>
      <c r="D452" s="304"/>
      <c r="E452" s="133"/>
      <c r="F452" s="190"/>
      <c r="G452" s="280"/>
      <c r="H452" s="280"/>
      <c r="I452" s="190"/>
      <c r="J452" s="190"/>
      <c r="K452" s="190"/>
      <c r="L452" s="280"/>
      <c r="M452" s="280"/>
      <c r="N452" s="280"/>
    </row>
    <row r="453" spans="1:18" x14ac:dyDescent="0.25">
      <c r="A453" s="281" t="s">
        <v>786</v>
      </c>
      <c r="B453" s="281"/>
      <c r="C453" s="281"/>
      <c r="D453" s="281"/>
      <c r="E453" s="281"/>
      <c r="F453" s="281"/>
      <c r="G453" s="281"/>
      <c r="H453" s="281"/>
      <c r="I453" s="281"/>
      <c r="J453" s="281"/>
      <c r="K453" s="281"/>
      <c r="L453" s="281"/>
      <c r="M453" s="281"/>
      <c r="N453" s="281"/>
    </row>
    <row r="454" spans="1:18" x14ac:dyDescent="0.25">
      <c r="A454" s="280"/>
      <c r="B454" s="280"/>
      <c r="C454" s="280"/>
      <c r="D454" s="19"/>
      <c r="E454" s="19"/>
      <c r="F454" s="280"/>
      <c r="G454" s="280"/>
      <c r="H454" s="19"/>
      <c r="I454" s="190"/>
      <c r="J454" s="190"/>
      <c r="K454" s="190"/>
      <c r="L454" s="280"/>
      <c r="M454" s="280"/>
      <c r="N454" s="280"/>
    </row>
    <row r="455" spans="1:18" x14ac:dyDescent="0.25">
      <c r="A455" s="283" t="s">
        <v>981</v>
      </c>
      <c r="B455" s="283"/>
      <c r="C455" s="283"/>
      <c r="D455" s="283"/>
      <c r="E455" s="283"/>
      <c r="F455" s="283"/>
      <c r="G455" s="283"/>
      <c r="H455" s="305" t="s">
        <v>25</v>
      </c>
      <c r="I455" s="305"/>
      <c r="J455" s="305"/>
      <c r="K455" s="305"/>
      <c r="L455" s="198">
        <v>32</v>
      </c>
      <c r="M455" s="34"/>
      <c r="N455" s="34"/>
      <c r="R455" s="1">
        <v>12</v>
      </c>
    </row>
    <row r="456" spans="1:18" x14ac:dyDescent="0.25">
      <c r="A456" s="282"/>
      <c r="B456" s="282"/>
      <c r="C456" s="282"/>
      <c r="D456" s="282"/>
      <c r="E456" s="19"/>
      <c r="F456" s="190"/>
      <c r="G456" s="19"/>
      <c r="H456" s="19"/>
      <c r="I456" s="190"/>
      <c r="J456" s="190"/>
      <c r="K456" s="190"/>
      <c r="L456" s="19"/>
      <c r="M456" s="19"/>
      <c r="N456" s="19"/>
    </row>
    <row r="457" spans="1:18" x14ac:dyDescent="0.25">
      <c r="A457" s="19"/>
      <c r="B457" s="19"/>
      <c r="C457" s="19"/>
      <c r="D457" s="19"/>
      <c r="E457" s="19"/>
      <c r="F457" s="19"/>
      <c r="G457" s="19"/>
      <c r="H457" s="19"/>
      <c r="I457" s="190"/>
      <c r="J457" s="190"/>
      <c r="K457" s="190"/>
      <c r="L457" s="19"/>
      <c r="M457" s="19"/>
      <c r="N457" s="19"/>
    </row>
    <row r="458" spans="1:18" x14ac:dyDescent="0.25">
      <c r="A458" s="280" t="s">
        <v>27</v>
      </c>
      <c r="B458" s="280"/>
      <c r="C458" s="280"/>
      <c r="D458" s="19"/>
      <c r="E458" s="280" t="s">
        <v>1127</v>
      </c>
      <c r="F458" s="280"/>
      <c r="G458" s="280"/>
      <c r="H458" s="19"/>
      <c r="I458" s="190"/>
      <c r="J458" s="190"/>
      <c r="K458" s="190"/>
      <c r="L458" s="280" t="s">
        <v>69</v>
      </c>
      <c r="M458" s="280"/>
      <c r="N458" s="280"/>
    </row>
    <row r="459" spans="1:18" x14ac:dyDescent="0.25">
      <c r="A459" s="280"/>
      <c r="B459" s="280"/>
      <c r="C459" s="280"/>
      <c r="D459" s="19"/>
      <c r="E459" s="280"/>
      <c r="F459" s="280"/>
      <c r="G459" s="280"/>
      <c r="H459" s="19"/>
      <c r="I459" s="190"/>
      <c r="J459" s="190"/>
      <c r="K459" s="190"/>
      <c r="L459" s="280"/>
      <c r="M459" s="280"/>
      <c r="N459" s="280"/>
    </row>
    <row r="460" spans="1:18" x14ac:dyDescent="0.25">
      <c r="A460" s="300"/>
      <c r="B460" s="300"/>
      <c r="C460" s="300"/>
      <c r="D460" s="19"/>
      <c r="E460" s="300"/>
      <c r="F460" s="300"/>
      <c r="G460" s="300"/>
      <c r="H460" s="19"/>
      <c r="I460" s="190"/>
      <c r="J460" s="190"/>
      <c r="K460" s="190"/>
      <c r="L460" s="300"/>
      <c r="M460" s="300"/>
      <c r="N460" s="300"/>
    </row>
    <row r="461" spans="1:18" x14ac:dyDescent="0.25">
      <c r="A461" s="283" t="s">
        <v>3637</v>
      </c>
      <c r="B461" s="283"/>
      <c r="C461" s="283"/>
      <c r="D461" s="19"/>
      <c r="E461" s="283" t="s">
        <v>3367</v>
      </c>
      <c r="F461" s="283"/>
      <c r="G461" s="283"/>
      <c r="H461" s="19"/>
      <c r="I461" s="190"/>
      <c r="J461" s="190"/>
      <c r="K461" s="190"/>
      <c r="L461" s="283" t="s">
        <v>3584</v>
      </c>
      <c r="M461" s="283"/>
      <c r="N461" s="283"/>
    </row>
    <row r="462" spans="1:18" x14ac:dyDescent="0.25">
      <c r="A462" s="195"/>
      <c r="B462" s="195"/>
      <c r="C462" s="195"/>
      <c r="D462" s="19"/>
      <c r="E462" s="195"/>
      <c r="F462" s="195"/>
      <c r="G462" s="195"/>
      <c r="H462" s="19"/>
      <c r="I462" s="190"/>
      <c r="J462" s="190"/>
      <c r="K462" s="190"/>
      <c r="L462" s="195"/>
      <c r="M462" s="195"/>
      <c r="N462" s="195"/>
    </row>
    <row r="463" spans="1:18" x14ac:dyDescent="0.25">
      <c r="A463" s="195"/>
      <c r="B463" s="195"/>
      <c r="C463" s="195"/>
      <c r="D463" s="19"/>
      <c r="E463" s="195"/>
      <c r="F463" s="195"/>
      <c r="G463" s="195"/>
      <c r="H463" s="19"/>
      <c r="I463" s="190"/>
      <c r="J463" s="190"/>
      <c r="K463" s="190"/>
      <c r="L463" s="195"/>
      <c r="M463" s="195"/>
      <c r="N463" s="195"/>
    </row>
    <row r="464" spans="1:18" x14ac:dyDescent="0.25">
      <c r="A464" s="280"/>
      <c r="B464" s="280"/>
      <c r="C464" s="280"/>
      <c r="D464" s="19"/>
      <c r="E464" s="280"/>
      <c r="F464" s="280"/>
      <c r="G464" s="280"/>
      <c r="H464" s="19"/>
      <c r="I464" s="190"/>
      <c r="J464" s="190"/>
      <c r="K464" s="190"/>
      <c r="L464" s="19"/>
      <c r="M464" s="19"/>
      <c r="N464" s="19"/>
    </row>
    <row r="465" spans="1:14" x14ac:dyDescent="0.25">
      <c r="A465" s="190"/>
      <c r="B465" s="190"/>
      <c r="C465" s="190"/>
      <c r="D465" s="19"/>
      <c r="E465" s="190"/>
      <c r="F465" s="190"/>
      <c r="G465" s="190"/>
      <c r="H465" s="19"/>
      <c r="I465" s="190"/>
      <c r="J465" s="190"/>
      <c r="K465" s="190"/>
      <c r="L465" s="19"/>
      <c r="M465" s="19"/>
      <c r="N465" s="19"/>
    </row>
    <row r="466" spans="1:14" x14ac:dyDescent="0.25">
      <c r="A466" s="190"/>
      <c r="B466" s="190"/>
      <c r="C466" s="190"/>
      <c r="D466" s="19"/>
      <c r="E466" s="190"/>
      <c r="F466" s="190"/>
      <c r="G466" s="190"/>
      <c r="H466" s="19"/>
      <c r="I466" s="190"/>
      <c r="J466" s="190"/>
      <c r="K466" s="190"/>
      <c r="L466" s="19"/>
      <c r="M466" s="19"/>
      <c r="N466" s="19"/>
    </row>
    <row r="467" spans="1:14" x14ac:dyDescent="0.25">
      <c r="A467" s="190"/>
      <c r="B467" s="190"/>
      <c r="C467" s="190"/>
      <c r="D467" s="19"/>
      <c r="E467" s="190"/>
      <c r="F467" s="190"/>
      <c r="G467" s="190"/>
      <c r="H467" s="19"/>
      <c r="I467" s="190"/>
      <c r="J467" s="190"/>
      <c r="K467" s="190"/>
      <c r="L467" s="19"/>
      <c r="M467" s="19"/>
      <c r="N467" s="19"/>
    </row>
    <row r="468" spans="1:14" x14ac:dyDescent="0.25">
      <c r="A468" s="190"/>
      <c r="B468" s="190"/>
      <c r="C468" s="190"/>
      <c r="D468" s="19"/>
      <c r="E468" s="190"/>
      <c r="F468" s="190"/>
      <c r="G468" s="190"/>
      <c r="H468" s="19"/>
      <c r="I468" s="190"/>
      <c r="J468" s="190"/>
      <c r="K468" s="190"/>
      <c r="L468" s="19"/>
      <c r="M468" s="19"/>
      <c r="N468" s="19"/>
    </row>
    <row r="469" spans="1:14" x14ac:dyDescent="0.25">
      <c r="A469" s="190"/>
      <c r="B469" s="190"/>
      <c r="C469" s="190"/>
      <c r="D469" s="19"/>
      <c r="E469" s="190"/>
      <c r="F469" s="190"/>
      <c r="G469" s="190"/>
      <c r="H469" s="19"/>
      <c r="I469" s="190"/>
      <c r="J469" s="190"/>
      <c r="K469" s="190"/>
      <c r="L469" s="19"/>
      <c r="M469" s="19"/>
      <c r="N469" s="19"/>
    </row>
    <row r="470" spans="1:14" x14ac:dyDescent="0.25">
      <c r="A470" s="190"/>
      <c r="B470" s="190"/>
      <c r="C470" s="190"/>
      <c r="D470" s="19"/>
      <c r="E470" s="190"/>
      <c r="F470" s="190"/>
      <c r="G470" s="190"/>
      <c r="H470" s="19"/>
      <c r="I470" s="190"/>
      <c r="J470" s="190"/>
      <c r="K470" s="190"/>
      <c r="L470" s="19"/>
      <c r="M470" s="19"/>
      <c r="N470" s="19"/>
    </row>
    <row r="471" spans="1:14" x14ac:dyDescent="0.25">
      <c r="A471" s="190"/>
      <c r="B471" s="190"/>
      <c r="C471" s="190"/>
      <c r="D471" s="19"/>
      <c r="E471" s="190"/>
      <c r="F471" s="190"/>
      <c r="G471" s="190"/>
      <c r="H471" s="19"/>
      <c r="I471" s="190"/>
      <c r="J471" s="190"/>
      <c r="K471" s="190"/>
      <c r="L471" s="19"/>
      <c r="M471" s="19"/>
      <c r="N471" s="19"/>
    </row>
    <row r="472" spans="1:14" x14ac:dyDescent="0.25">
      <c r="A472" s="190"/>
      <c r="B472" s="190"/>
      <c r="C472" s="190"/>
      <c r="D472" s="19"/>
      <c r="E472" s="190"/>
      <c r="F472" s="190"/>
      <c r="G472" s="190"/>
      <c r="H472" s="19"/>
      <c r="I472" s="190"/>
      <c r="J472" s="190"/>
      <c r="K472" s="190"/>
      <c r="L472" s="19"/>
      <c r="M472" s="19"/>
      <c r="N472" s="19"/>
    </row>
    <row r="473" spans="1:14" x14ac:dyDescent="0.25">
      <c r="A473" s="190"/>
      <c r="B473" s="190"/>
      <c r="C473" s="190"/>
      <c r="D473" s="19"/>
      <c r="E473" s="190"/>
      <c r="F473" s="190"/>
      <c r="G473" s="190"/>
      <c r="H473" s="19"/>
      <c r="I473" s="190"/>
      <c r="J473" s="190"/>
      <c r="K473" s="190"/>
      <c r="L473" s="19"/>
      <c r="M473" s="19"/>
      <c r="N473" s="19"/>
    </row>
    <row r="474" spans="1:14" x14ac:dyDescent="0.25">
      <c r="A474" s="190"/>
      <c r="B474" s="190"/>
      <c r="C474" s="190"/>
      <c r="D474" s="19"/>
      <c r="E474" s="190"/>
      <c r="F474" s="190"/>
      <c r="G474" s="190"/>
      <c r="H474" s="19"/>
      <c r="I474" s="190"/>
      <c r="J474" s="190"/>
      <c r="K474" s="190"/>
      <c r="L474" s="19"/>
      <c r="M474" s="19"/>
      <c r="N474" s="19"/>
    </row>
    <row r="475" spans="1:14" x14ac:dyDescent="0.25">
      <c r="A475" s="190"/>
      <c r="B475" s="190"/>
      <c r="C475" s="190"/>
      <c r="D475" s="19"/>
      <c r="E475" s="190"/>
      <c r="F475" s="190"/>
      <c r="G475" s="190"/>
      <c r="H475" s="19"/>
      <c r="I475" s="190"/>
      <c r="J475" s="190"/>
      <c r="K475" s="190"/>
      <c r="L475" s="19"/>
      <c r="M475" s="19"/>
      <c r="N475" s="19"/>
    </row>
    <row r="476" spans="1:14" x14ac:dyDescent="0.25">
      <c r="A476" s="190"/>
      <c r="B476" s="190"/>
      <c r="C476" s="190"/>
      <c r="D476" s="19"/>
      <c r="E476" s="190"/>
      <c r="F476" s="190"/>
      <c r="G476" s="190"/>
      <c r="H476" s="19"/>
      <c r="I476" s="190"/>
      <c r="J476" s="190"/>
      <c r="K476" s="190"/>
      <c r="L476" s="19"/>
      <c r="M476" s="19"/>
      <c r="N476" s="19"/>
    </row>
    <row r="477" spans="1:14" x14ac:dyDescent="0.25">
      <c r="A477" s="190"/>
      <c r="B477" s="190"/>
      <c r="C477" s="190"/>
      <c r="D477" s="19"/>
      <c r="E477" s="190"/>
      <c r="F477" s="190"/>
      <c r="G477" s="190"/>
      <c r="H477" s="19"/>
      <c r="I477" s="190"/>
      <c r="J477" s="190"/>
      <c r="K477" s="190"/>
      <c r="L477" s="19"/>
      <c r="M477" s="19"/>
      <c r="N477" s="19"/>
    </row>
    <row r="478" spans="1:14" ht="15.75" x14ac:dyDescent="0.25">
      <c r="A478" s="293" t="s">
        <v>688</v>
      </c>
      <c r="B478" s="293"/>
      <c r="C478" s="293"/>
      <c r="D478" s="293"/>
      <c r="E478" s="293"/>
      <c r="F478" s="293"/>
      <c r="G478" s="293"/>
      <c r="H478" s="293"/>
      <c r="I478" s="293"/>
      <c r="J478" s="293"/>
      <c r="K478" s="293"/>
      <c r="L478" s="293"/>
      <c r="M478" s="293"/>
      <c r="N478" s="293"/>
    </row>
    <row r="479" spans="1:14" ht="15.75" x14ac:dyDescent="0.25">
      <c r="A479" s="293" t="s">
        <v>3316</v>
      </c>
      <c r="B479" s="293"/>
      <c r="C479" s="293"/>
      <c r="D479" s="293"/>
      <c r="E479" s="293"/>
      <c r="F479" s="293"/>
      <c r="G479" s="293"/>
      <c r="H479" s="293"/>
      <c r="I479" s="293"/>
      <c r="J479" s="293"/>
      <c r="K479" s="293"/>
      <c r="L479" s="293"/>
      <c r="M479" s="293"/>
      <c r="N479" s="293"/>
    </row>
    <row r="480" spans="1:14" x14ac:dyDescent="0.25">
      <c r="A480" s="294" t="s">
        <v>3282</v>
      </c>
      <c r="B480" s="294"/>
      <c r="C480" s="294"/>
      <c r="D480" s="294"/>
      <c r="E480" s="294"/>
      <c r="F480" s="294"/>
      <c r="G480" s="294"/>
      <c r="H480" s="294"/>
      <c r="I480" s="294"/>
      <c r="J480" s="294"/>
      <c r="K480" s="294"/>
      <c r="L480" s="294"/>
      <c r="M480" s="294"/>
      <c r="N480" s="294"/>
    </row>
    <row r="481" spans="1:14" x14ac:dyDescent="0.25">
      <c r="A481" s="29"/>
      <c r="B481" s="294" t="s">
        <v>0</v>
      </c>
      <c r="C481" s="294"/>
      <c r="D481" s="300" t="s">
        <v>206</v>
      </c>
      <c r="E481" s="324"/>
      <c r="F481" s="324"/>
      <c r="G481" s="29"/>
      <c r="H481" s="29"/>
      <c r="I481" s="29"/>
      <c r="J481" s="29"/>
      <c r="K481" s="29"/>
    </row>
    <row r="483" spans="1:14" x14ac:dyDescent="0.25">
      <c r="A483" s="131" t="s">
        <v>66</v>
      </c>
      <c r="B483" s="296" t="s">
        <v>1</v>
      </c>
      <c r="C483" s="297"/>
      <c r="D483" s="297"/>
      <c r="E483" s="298"/>
      <c r="F483" s="131" t="s">
        <v>2</v>
      </c>
      <c r="G483" s="297" t="s">
        <v>3</v>
      </c>
      <c r="H483" s="298"/>
      <c r="I483" s="278" t="s">
        <v>4</v>
      </c>
      <c r="J483" s="278"/>
      <c r="K483" s="278"/>
      <c r="L483" s="296" t="s">
        <v>5</v>
      </c>
      <c r="M483" s="297"/>
      <c r="N483" s="298"/>
    </row>
    <row r="484" spans="1:14" x14ac:dyDescent="0.25">
      <c r="A484" s="132" t="s">
        <v>67</v>
      </c>
      <c r="B484" s="299"/>
      <c r="C484" s="300"/>
      <c r="D484" s="300"/>
      <c r="E484" s="301"/>
      <c r="F484" s="259"/>
      <c r="G484" s="300"/>
      <c r="H484" s="301"/>
      <c r="I484" s="198" t="s">
        <v>6</v>
      </c>
      <c r="J484" s="198" t="s">
        <v>7</v>
      </c>
      <c r="K484" s="198" t="s">
        <v>8</v>
      </c>
      <c r="L484" s="299"/>
      <c r="M484" s="300"/>
      <c r="N484" s="301"/>
    </row>
    <row r="485" spans="1:14" x14ac:dyDescent="0.25">
      <c r="A485" s="121"/>
      <c r="B485" s="206" t="s">
        <v>2503</v>
      </c>
      <c r="C485" s="207"/>
      <c r="D485" s="207"/>
      <c r="E485" s="208"/>
      <c r="F485" s="202"/>
      <c r="G485" s="222"/>
      <c r="H485" s="223"/>
      <c r="I485" s="202" t="s">
        <v>9</v>
      </c>
      <c r="J485" s="193"/>
      <c r="K485" s="193"/>
      <c r="L485" s="277"/>
      <c r="M485" s="277"/>
      <c r="N485" s="277"/>
    </row>
    <row r="486" spans="1:14" x14ac:dyDescent="0.25">
      <c r="A486" s="138"/>
      <c r="B486" s="206" t="s">
        <v>2504</v>
      </c>
      <c r="C486" s="207"/>
      <c r="D486" s="207"/>
      <c r="E486" s="208"/>
      <c r="F486" s="202"/>
      <c r="G486" s="222"/>
      <c r="H486" s="223"/>
      <c r="I486" s="202" t="s">
        <v>9</v>
      </c>
      <c r="J486" s="193"/>
      <c r="K486" s="193"/>
      <c r="L486" s="277"/>
      <c r="M486" s="277"/>
      <c r="N486" s="277"/>
    </row>
    <row r="487" spans="1:14" x14ac:dyDescent="0.25">
      <c r="A487" s="138"/>
      <c r="B487" s="206" t="s">
        <v>2505</v>
      </c>
      <c r="C487" s="207"/>
      <c r="D487" s="207"/>
      <c r="E487" s="208"/>
      <c r="F487" s="202"/>
      <c r="G487" s="222"/>
      <c r="H487" s="223"/>
      <c r="I487" s="202" t="s">
        <v>9</v>
      </c>
      <c r="J487" s="193"/>
      <c r="K487" s="193"/>
      <c r="L487" s="277"/>
      <c r="M487" s="277"/>
      <c r="N487" s="277"/>
    </row>
    <row r="488" spans="1:14" x14ac:dyDescent="0.25">
      <c r="A488" s="138"/>
      <c r="B488" s="206" t="s">
        <v>2495</v>
      </c>
      <c r="C488" s="207"/>
      <c r="D488" s="207"/>
      <c r="E488" s="208"/>
      <c r="F488" s="202"/>
      <c r="G488" s="222"/>
      <c r="H488" s="223"/>
      <c r="I488" s="202" t="s">
        <v>9</v>
      </c>
      <c r="J488" s="193"/>
      <c r="K488" s="193"/>
      <c r="L488" s="277"/>
      <c r="M488" s="277"/>
      <c r="N488" s="277"/>
    </row>
    <row r="489" spans="1:14" x14ac:dyDescent="0.25">
      <c r="A489" s="138"/>
      <c r="B489" s="206" t="s">
        <v>2506</v>
      </c>
      <c r="C489" s="207"/>
      <c r="D489" s="207"/>
      <c r="E489" s="208"/>
      <c r="F489" s="217"/>
      <c r="G489" s="222"/>
      <c r="H489" s="223"/>
      <c r="I489" s="202" t="s">
        <v>9</v>
      </c>
      <c r="J489" s="193"/>
      <c r="K489" s="193"/>
      <c r="L489" s="277"/>
      <c r="M489" s="277"/>
      <c r="N489" s="277"/>
    </row>
    <row r="490" spans="1:14" x14ac:dyDescent="0.25">
      <c r="A490" s="138"/>
      <c r="B490" s="206" t="s">
        <v>2507</v>
      </c>
      <c r="C490" s="207"/>
      <c r="D490" s="207"/>
      <c r="E490" s="208"/>
      <c r="F490" s="217"/>
      <c r="G490" s="222"/>
      <c r="H490" s="223"/>
      <c r="I490" s="202" t="s">
        <v>9</v>
      </c>
      <c r="J490" s="193"/>
      <c r="K490" s="193"/>
      <c r="L490" s="277"/>
      <c r="M490" s="277"/>
      <c r="N490" s="277"/>
    </row>
    <row r="491" spans="1:14" x14ac:dyDescent="0.25">
      <c r="A491" s="138"/>
      <c r="B491" s="206" t="s">
        <v>2508</v>
      </c>
      <c r="C491" s="207"/>
      <c r="D491" s="207"/>
      <c r="E491" s="208"/>
      <c r="F491" s="217"/>
      <c r="G491" s="222"/>
      <c r="H491" s="223"/>
      <c r="I491" s="202" t="s">
        <v>9</v>
      </c>
      <c r="J491" s="193"/>
      <c r="K491" s="193"/>
      <c r="L491" s="277"/>
      <c r="M491" s="277"/>
      <c r="N491" s="277"/>
    </row>
    <row r="492" spans="1:14" x14ac:dyDescent="0.25">
      <c r="A492" s="138"/>
      <c r="B492" s="206" t="s">
        <v>2509</v>
      </c>
      <c r="C492" s="207"/>
      <c r="D492" s="207"/>
      <c r="E492" s="208"/>
      <c r="F492" s="217"/>
      <c r="G492" s="222"/>
      <c r="H492" s="223"/>
      <c r="I492" s="202" t="s">
        <v>9</v>
      </c>
      <c r="J492" s="193"/>
      <c r="K492" s="193"/>
      <c r="L492" s="277"/>
      <c r="M492" s="277"/>
      <c r="N492" s="277"/>
    </row>
    <row r="493" spans="1:14" x14ac:dyDescent="0.25">
      <c r="A493" s="243"/>
      <c r="B493" s="206" t="s">
        <v>2510</v>
      </c>
      <c r="C493" s="207"/>
      <c r="D493" s="207"/>
      <c r="E493" s="208"/>
      <c r="F493" s="217"/>
      <c r="G493" s="222"/>
      <c r="H493" s="223"/>
      <c r="I493" s="202" t="s">
        <v>9</v>
      </c>
      <c r="J493" s="193"/>
      <c r="K493" s="193"/>
      <c r="L493" s="277"/>
      <c r="M493" s="277"/>
      <c r="N493" s="277"/>
    </row>
    <row r="494" spans="1:14" x14ac:dyDescent="0.25">
      <c r="A494" s="243"/>
      <c r="B494" s="206" t="s">
        <v>2511</v>
      </c>
      <c r="C494" s="207"/>
      <c r="D494" s="207"/>
      <c r="E494" s="208"/>
      <c r="F494" s="217"/>
      <c r="G494" s="222"/>
      <c r="H494" s="223"/>
      <c r="I494" s="202" t="s">
        <v>9</v>
      </c>
      <c r="J494" s="193"/>
      <c r="K494" s="193"/>
      <c r="L494" s="277"/>
      <c r="M494" s="277"/>
      <c r="N494" s="277"/>
    </row>
    <row r="495" spans="1:14" x14ac:dyDescent="0.25">
      <c r="A495" s="243"/>
      <c r="B495" s="206" t="s">
        <v>2512</v>
      </c>
      <c r="C495" s="207"/>
      <c r="D495" s="207"/>
      <c r="E495" s="208"/>
      <c r="F495" s="217"/>
      <c r="G495" s="222"/>
      <c r="H495" s="223"/>
      <c r="I495" s="202" t="s">
        <v>9</v>
      </c>
      <c r="J495" s="193"/>
      <c r="K495" s="193"/>
      <c r="L495" s="277"/>
      <c r="M495" s="277"/>
      <c r="N495" s="277"/>
    </row>
    <row r="496" spans="1:14" x14ac:dyDescent="0.25">
      <c r="A496" s="243"/>
      <c r="B496" s="206" t="s">
        <v>2513</v>
      </c>
      <c r="C496" s="207"/>
      <c r="D496" s="207"/>
      <c r="E496" s="208"/>
      <c r="F496" s="217"/>
      <c r="G496" s="222"/>
      <c r="H496" s="223"/>
      <c r="I496" s="202" t="s">
        <v>9</v>
      </c>
      <c r="J496" s="193"/>
      <c r="K496" s="193"/>
      <c r="L496" s="277"/>
      <c r="M496" s="277"/>
      <c r="N496" s="277"/>
    </row>
    <row r="497" spans="1:18" x14ac:dyDescent="0.25">
      <c r="A497" s="243"/>
      <c r="B497" s="206" t="s">
        <v>2514</v>
      </c>
      <c r="C497" s="207"/>
      <c r="D497" s="207"/>
      <c r="E497" s="208"/>
      <c r="F497" s="202"/>
      <c r="G497" s="222"/>
      <c r="H497" s="223"/>
      <c r="I497" s="202" t="s">
        <v>9</v>
      </c>
      <c r="J497" s="193"/>
      <c r="K497" s="193"/>
      <c r="L497" s="277"/>
      <c r="M497" s="277"/>
      <c r="N497" s="277"/>
    </row>
    <row r="498" spans="1:18" x14ac:dyDescent="0.25">
      <c r="A498" s="243"/>
      <c r="B498" s="206"/>
      <c r="C498" s="207"/>
      <c r="D498" s="207"/>
      <c r="E498" s="208"/>
      <c r="F498" s="202"/>
      <c r="G498" s="222"/>
      <c r="H498" s="223"/>
      <c r="I498" s="202"/>
      <c r="J498" s="193"/>
      <c r="K498" s="193"/>
      <c r="L498" s="277"/>
      <c r="M498" s="277"/>
      <c r="N498" s="277"/>
    </row>
    <row r="499" spans="1:18" x14ac:dyDescent="0.25">
      <c r="A499" s="243"/>
      <c r="B499" s="206"/>
      <c r="C499" s="207"/>
      <c r="D499" s="207"/>
      <c r="E499" s="208"/>
      <c r="F499" s="202"/>
      <c r="G499" s="222"/>
      <c r="H499" s="223"/>
      <c r="I499" s="202"/>
      <c r="J499" s="193"/>
      <c r="K499" s="193"/>
      <c r="L499" s="277"/>
      <c r="M499" s="277"/>
      <c r="N499" s="277"/>
    </row>
    <row r="500" spans="1:18" x14ac:dyDescent="0.25">
      <c r="A500" s="243"/>
      <c r="B500" s="206"/>
      <c r="C500" s="207"/>
      <c r="D500" s="207"/>
      <c r="E500" s="208"/>
      <c r="F500" s="202"/>
      <c r="G500" s="222"/>
      <c r="H500" s="223"/>
      <c r="I500" s="202"/>
      <c r="J500" s="193"/>
      <c r="K500" s="193"/>
      <c r="L500" s="277"/>
      <c r="M500" s="277"/>
      <c r="N500" s="277"/>
    </row>
    <row r="501" spans="1:18" x14ac:dyDescent="0.25">
      <c r="A501" s="243"/>
      <c r="B501" s="206"/>
      <c r="C501" s="207"/>
      <c r="D501" s="207"/>
      <c r="E501" s="208"/>
      <c r="F501" s="217"/>
      <c r="G501" s="222"/>
      <c r="H501" s="223"/>
      <c r="I501" s="202"/>
      <c r="J501" s="193"/>
      <c r="K501" s="193"/>
      <c r="L501" s="277"/>
      <c r="M501" s="277"/>
      <c r="N501" s="277"/>
    </row>
    <row r="502" spans="1:18" x14ac:dyDescent="0.25">
      <c r="A502" s="243"/>
      <c r="B502" s="206"/>
      <c r="C502" s="207"/>
      <c r="D502" s="207"/>
      <c r="E502" s="208"/>
      <c r="F502" s="217"/>
      <c r="G502" s="222"/>
      <c r="H502" s="223"/>
      <c r="I502" s="202"/>
      <c r="J502" s="193"/>
      <c r="K502" s="193"/>
      <c r="L502" s="277"/>
      <c r="M502" s="277"/>
      <c r="N502" s="277"/>
    </row>
    <row r="503" spans="1:18" x14ac:dyDescent="0.25">
      <c r="A503" s="243"/>
      <c r="B503" s="206"/>
      <c r="C503" s="207"/>
      <c r="D503" s="207"/>
      <c r="E503" s="208"/>
      <c r="F503" s="217"/>
      <c r="G503" s="222"/>
      <c r="H503" s="223"/>
      <c r="I503" s="202"/>
      <c r="J503" s="193"/>
      <c r="K503" s="193"/>
      <c r="L503" s="277"/>
      <c r="M503" s="277"/>
      <c r="N503" s="277"/>
    </row>
    <row r="504" spans="1:18" x14ac:dyDescent="0.25">
      <c r="A504" s="243"/>
      <c r="B504" s="206"/>
      <c r="C504" s="207"/>
      <c r="D504" s="207"/>
      <c r="E504" s="208"/>
      <c r="F504" s="217"/>
      <c r="G504" s="222"/>
      <c r="H504" s="223"/>
      <c r="I504" s="202"/>
      <c r="J504" s="193"/>
      <c r="K504" s="193"/>
      <c r="L504" s="277"/>
      <c r="M504" s="277"/>
      <c r="N504" s="277"/>
    </row>
    <row r="505" spans="1:18" x14ac:dyDescent="0.25">
      <c r="A505" s="304" t="s">
        <v>64</v>
      </c>
      <c r="B505" s="304"/>
      <c r="C505" s="304"/>
      <c r="D505" s="304"/>
      <c r="E505" s="133"/>
      <c r="F505" s="190"/>
      <c r="G505" s="280"/>
      <c r="H505" s="280"/>
      <c r="I505" s="190"/>
      <c r="J505" s="190"/>
      <c r="K505" s="190"/>
      <c r="L505" s="280"/>
      <c r="M505" s="280"/>
      <c r="N505" s="280"/>
    </row>
    <row r="506" spans="1:18" x14ac:dyDescent="0.25">
      <c r="A506" s="281" t="s">
        <v>786</v>
      </c>
      <c r="B506" s="281"/>
      <c r="C506" s="281"/>
      <c r="D506" s="281"/>
      <c r="E506" s="281"/>
      <c r="F506" s="281"/>
      <c r="G506" s="281"/>
      <c r="H506" s="281"/>
      <c r="I506" s="281"/>
      <c r="J506" s="281"/>
      <c r="K506" s="281"/>
      <c r="L506" s="281"/>
      <c r="M506" s="281"/>
      <c r="N506" s="281"/>
    </row>
    <row r="507" spans="1:18" x14ac:dyDescent="0.25">
      <c r="A507" s="280"/>
      <c r="B507" s="280"/>
      <c r="C507" s="280"/>
      <c r="D507" s="19"/>
      <c r="E507" s="19"/>
      <c r="F507" s="280"/>
      <c r="G507" s="280"/>
      <c r="H507" s="19"/>
      <c r="I507" s="190"/>
      <c r="J507" s="190"/>
      <c r="K507" s="190"/>
      <c r="L507" s="280"/>
      <c r="M507" s="280"/>
      <c r="N507" s="280"/>
    </row>
    <row r="508" spans="1:18" x14ac:dyDescent="0.25">
      <c r="A508" s="283" t="s">
        <v>981</v>
      </c>
      <c r="B508" s="283"/>
      <c r="C508" s="283"/>
      <c r="D508" s="283"/>
      <c r="E508" s="283"/>
      <c r="F508" s="283"/>
      <c r="G508" s="283"/>
      <c r="H508" s="305" t="s">
        <v>25</v>
      </c>
      <c r="I508" s="305"/>
      <c r="J508" s="305"/>
      <c r="K508" s="305"/>
      <c r="L508" s="198">
        <v>13</v>
      </c>
      <c r="M508" s="34"/>
      <c r="N508" s="34"/>
      <c r="R508" s="1">
        <v>1</v>
      </c>
    </row>
    <row r="509" spans="1:18" x14ac:dyDescent="0.25">
      <c r="A509" s="19"/>
      <c r="B509" s="19"/>
      <c r="C509" s="19"/>
      <c r="D509" s="19"/>
      <c r="E509" s="19"/>
      <c r="F509" s="19"/>
      <c r="G509" s="19"/>
      <c r="H509" s="19"/>
      <c r="I509" s="190"/>
      <c r="J509" s="190"/>
      <c r="K509" s="190"/>
      <c r="L509" s="19"/>
      <c r="M509" s="19"/>
      <c r="N509" s="19"/>
    </row>
    <row r="510" spans="1:18" x14ac:dyDescent="0.25">
      <c r="A510" s="280" t="s">
        <v>27</v>
      </c>
      <c r="B510" s="280"/>
      <c r="C510" s="280"/>
      <c r="D510" s="19"/>
      <c r="E510" s="280" t="s">
        <v>1127</v>
      </c>
      <c r="F510" s="280"/>
      <c r="G510" s="280"/>
      <c r="H510" s="19"/>
      <c r="I510" s="190"/>
      <c r="J510" s="190"/>
      <c r="K510" s="190"/>
      <c r="L510" s="280" t="s">
        <v>69</v>
      </c>
      <c r="M510" s="280"/>
      <c r="N510" s="280"/>
    </row>
    <row r="511" spans="1:18" x14ac:dyDescent="0.25">
      <c r="A511" s="300"/>
      <c r="B511" s="300"/>
      <c r="C511" s="300"/>
      <c r="D511" s="19"/>
      <c r="E511" s="300"/>
      <c r="F511" s="300"/>
      <c r="G511" s="300"/>
      <c r="H511" s="19"/>
      <c r="I511" s="190"/>
      <c r="J511" s="190"/>
      <c r="K511" s="190"/>
      <c r="L511" s="300"/>
      <c r="M511" s="300"/>
      <c r="N511" s="300"/>
    </row>
    <row r="512" spans="1:18" x14ac:dyDescent="0.25">
      <c r="A512" s="283" t="s">
        <v>3637</v>
      </c>
      <c r="B512" s="283"/>
      <c r="C512" s="283"/>
      <c r="D512" s="19"/>
      <c r="E512" s="283" t="s">
        <v>3367</v>
      </c>
      <c r="F512" s="283"/>
      <c r="G512" s="283"/>
      <c r="H512" s="19"/>
      <c r="I512" s="190"/>
      <c r="J512" s="190"/>
      <c r="K512" s="190"/>
      <c r="L512" s="283" t="s">
        <v>3584</v>
      </c>
      <c r="M512" s="283"/>
      <c r="N512" s="283"/>
    </row>
    <row r="531" spans="1:14" ht="15.75" x14ac:dyDescent="0.25">
      <c r="A531" s="293" t="s">
        <v>688</v>
      </c>
      <c r="B531" s="293"/>
      <c r="C531" s="293"/>
      <c r="D531" s="293"/>
      <c r="E531" s="293"/>
      <c r="F531" s="293"/>
      <c r="G531" s="293"/>
      <c r="H531" s="293"/>
      <c r="I531" s="293"/>
      <c r="J531" s="293"/>
      <c r="K531" s="293"/>
      <c r="L531" s="293"/>
      <c r="M531" s="293"/>
      <c r="N531" s="293"/>
    </row>
    <row r="532" spans="1:14" ht="15.75" x14ac:dyDescent="0.25">
      <c r="A532" s="293" t="s">
        <v>3316</v>
      </c>
      <c r="B532" s="293"/>
      <c r="C532" s="293"/>
      <c r="D532" s="293"/>
      <c r="E532" s="293"/>
      <c r="F532" s="293"/>
      <c r="G532" s="293"/>
      <c r="H532" s="293"/>
      <c r="I532" s="293"/>
      <c r="J532" s="293"/>
      <c r="K532" s="293"/>
      <c r="L532" s="293"/>
      <c r="M532" s="293"/>
      <c r="N532" s="293"/>
    </row>
    <row r="533" spans="1:14" x14ac:dyDescent="0.25">
      <c r="A533" s="294" t="s">
        <v>3282</v>
      </c>
      <c r="B533" s="294"/>
      <c r="C533" s="294"/>
      <c r="D533" s="294"/>
      <c r="E533" s="294"/>
      <c r="F533" s="294"/>
      <c r="G533" s="294"/>
      <c r="H533" s="294"/>
      <c r="I533" s="294"/>
      <c r="J533" s="294"/>
      <c r="K533" s="294"/>
      <c r="L533" s="294"/>
      <c r="M533" s="294"/>
      <c r="N533" s="294"/>
    </row>
    <row r="534" spans="1:14" x14ac:dyDescent="0.25">
      <c r="A534" s="29"/>
      <c r="B534" s="294" t="s">
        <v>0</v>
      </c>
      <c r="C534" s="294"/>
      <c r="D534" s="300" t="s">
        <v>3214</v>
      </c>
      <c r="E534" s="324"/>
      <c r="F534" s="324"/>
      <c r="G534" s="29"/>
      <c r="H534" s="29"/>
      <c r="I534" s="29"/>
      <c r="J534" s="29"/>
      <c r="K534" s="29"/>
    </row>
    <row r="536" spans="1:14" x14ac:dyDescent="0.25">
      <c r="A536" s="131" t="s">
        <v>66</v>
      </c>
      <c r="B536" s="296" t="s">
        <v>1</v>
      </c>
      <c r="C536" s="297"/>
      <c r="D536" s="297"/>
      <c r="E536" s="298"/>
      <c r="F536" s="131" t="s">
        <v>2</v>
      </c>
      <c r="G536" s="297" t="s">
        <v>3</v>
      </c>
      <c r="H536" s="298"/>
      <c r="I536" s="278" t="s">
        <v>4</v>
      </c>
      <c r="J536" s="278"/>
      <c r="K536" s="278"/>
      <c r="L536" s="296" t="s">
        <v>5</v>
      </c>
      <c r="M536" s="297"/>
      <c r="N536" s="298"/>
    </row>
    <row r="537" spans="1:14" x14ac:dyDescent="0.25">
      <c r="A537" s="132" t="s">
        <v>67</v>
      </c>
      <c r="B537" s="299"/>
      <c r="C537" s="300"/>
      <c r="D537" s="300"/>
      <c r="E537" s="301"/>
      <c r="F537" s="259"/>
      <c r="G537" s="300"/>
      <c r="H537" s="301"/>
      <c r="I537" s="198" t="s">
        <v>6</v>
      </c>
      <c r="J537" s="198" t="s">
        <v>7</v>
      </c>
      <c r="K537" s="198" t="s">
        <v>8</v>
      </c>
      <c r="L537" s="299"/>
      <c r="M537" s="300"/>
      <c r="N537" s="301"/>
    </row>
    <row r="538" spans="1:14" x14ac:dyDescent="0.25">
      <c r="A538" s="121">
        <v>3613</v>
      </c>
      <c r="B538" s="308" t="s">
        <v>3211</v>
      </c>
      <c r="C538" s="309"/>
      <c r="D538" s="309"/>
      <c r="E538" s="310"/>
      <c r="F538" s="202"/>
      <c r="G538" s="333"/>
      <c r="H538" s="334"/>
      <c r="I538" s="202" t="s">
        <v>9</v>
      </c>
      <c r="J538" s="193"/>
      <c r="K538" s="193"/>
      <c r="L538" s="277" t="s">
        <v>2703</v>
      </c>
      <c r="M538" s="277"/>
      <c r="N538" s="277"/>
    </row>
    <row r="539" spans="1:14" x14ac:dyDescent="0.25">
      <c r="A539" s="121">
        <v>3624</v>
      </c>
      <c r="B539" s="308" t="s">
        <v>3211</v>
      </c>
      <c r="C539" s="309"/>
      <c r="D539" s="309"/>
      <c r="E539" s="310"/>
      <c r="F539" s="202"/>
      <c r="G539" s="333"/>
      <c r="H539" s="334"/>
      <c r="I539" s="202" t="s">
        <v>9</v>
      </c>
      <c r="J539" s="193"/>
      <c r="K539" s="193"/>
      <c r="L539" s="277" t="s">
        <v>2703</v>
      </c>
      <c r="M539" s="277"/>
      <c r="N539" s="277"/>
    </row>
    <row r="540" spans="1:14" x14ac:dyDescent="0.25">
      <c r="A540" s="121">
        <v>4867</v>
      </c>
      <c r="B540" s="308" t="s">
        <v>2840</v>
      </c>
      <c r="C540" s="309"/>
      <c r="D540" s="309"/>
      <c r="E540" s="310"/>
      <c r="F540" s="202"/>
      <c r="G540" s="333"/>
      <c r="H540" s="334"/>
      <c r="I540" s="202" t="s">
        <v>9</v>
      </c>
      <c r="J540" s="193"/>
      <c r="K540" s="193"/>
      <c r="L540" s="277" t="s">
        <v>2703</v>
      </c>
      <c r="M540" s="277"/>
      <c r="N540" s="277"/>
    </row>
    <row r="541" spans="1:14" x14ac:dyDescent="0.25">
      <c r="A541" s="121">
        <v>4868</v>
      </c>
      <c r="B541" s="308" t="s">
        <v>3211</v>
      </c>
      <c r="C541" s="309"/>
      <c r="D541" s="309"/>
      <c r="E541" s="310"/>
      <c r="F541" s="202"/>
      <c r="G541" s="333"/>
      <c r="H541" s="334"/>
      <c r="I541" s="202" t="s">
        <v>9</v>
      </c>
      <c r="J541" s="193"/>
      <c r="K541" s="193"/>
      <c r="L541" s="277" t="s">
        <v>2703</v>
      </c>
      <c r="M541" s="277"/>
      <c r="N541" s="277"/>
    </row>
    <row r="542" spans="1:14" x14ac:dyDescent="0.25">
      <c r="A542" s="121">
        <v>4869</v>
      </c>
      <c r="B542" s="308" t="s">
        <v>3215</v>
      </c>
      <c r="C542" s="309"/>
      <c r="D542" s="309"/>
      <c r="E542" s="310"/>
      <c r="F542" s="217"/>
      <c r="G542" s="333"/>
      <c r="H542" s="334"/>
      <c r="I542" s="202" t="s">
        <v>9</v>
      </c>
      <c r="J542" s="193"/>
      <c r="K542" s="193"/>
      <c r="L542" s="277" t="s">
        <v>2703</v>
      </c>
      <c r="M542" s="277"/>
      <c r="N542" s="277"/>
    </row>
    <row r="543" spans="1:14" x14ac:dyDescent="0.25">
      <c r="A543" s="121">
        <v>4870</v>
      </c>
      <c r="B543" s="308" t="s">
        <v>3215</v>
      </c>
      <c r="C543" s="309"/>
      <c r="D543" s="309"/>
      <c r="E543" s="310"/>
      <c r="F543" s="217"/>
      <c r="G543" s="333"/>
      <c r="H543" s="334"/>
      <c r="I543" s="202" t="s">
        <v>9</v>
      </c>
      <c r="J543" s="193"/>
      <c r="K543" s="193"/>
      <c r="L543" s="277" t="s">
        <v>2703</v>
      </c>
      <c r="M543" s="277"/>
      <c r="N543" s="277"/>
    </row>
    <row r="544" spans="1:14" x14ac:dyDescent="0.25">
      <c r="A544" s="121">
        <v>4871</v>
      </c>
      <c r="B544" s="308" t="s">
        <v>3015</v>
      </c>
      <c r="C544" s="309"/>
      <c r="D544" s="309"/>
      <c r="E544" s="310"/>
      <c r="F544" s="217"/>
      <c r="G544" s="333"/>
      <c r="H544" s="334"/>
      <c r="I544" s="202" t="s">
        <v>9</v>
      </c>
      <c r="J544" s="193"/>
      <c r="K544" s="193"/>
      <c r="L544" s="277" t="s">
        <v>2703</v>
      </c>
      <c r="M544" s="277"/>
      <c r="N544" s="277"/>
    </row>
    <row r="545" spans="1:14" x14ac:dyDescent="0.25">
      <c r="A545" s="121">
        <v>4910</v>
      </c>
      <c r="B545" s="308" t="s">
        <v>3217</v>
      </c>
      <c r="C545" s="309"/>
      <c r="D545" s="309"/>
      <c r="E545" s="310"/>
      <c r="F545" s="217" t="s">
        <v>3218</v>
      </c>
      <c r="G545" s="333" t="s">
        <v>3219</v>
      </c>
      <c r="H545" s="334"/>
      <c r="I545" s="202"/>
      <c r="J545" s="193" t="s">
        <v>9</v>
      </c>
      <c r="K545" s="193"/>
      <c r="L545" s="277" t="s">
        <v>2703</v>
      </c>
      <c r="M545" s="277"/>
      <c r="N545" s="277"/>
    </row>
    <row r="546" spans="1:14" x14ac:dyDescent="0.25">
      <c r="A546" s="243" t="s">
        <v>3216</v>
      </c>
      <c r="B546" s="308" t="s">
        <v>2582</v>
      </c>
      <c r="C546" s="309"/>
      <c r="D546" s="309"/>
      <c r="E546" s="310"/>
      <c r="F546" s="217"/>
      <c r="G546" s="333"/>
      <c r="H546" s="334"/>
      <c r="I546" s="202" t="s">
        <v>9</v>
      </c>
      <c r="J546" s="193"/>
      <c r="K546" s="193"/>
      <c r="L546" s="277" t="s">
        <v>2705</v>
      </c>
      <c r="M546" s="277"/>
      <c r="N546" s="277"/>
    </row>
    <row r="547" spans="1:14" x14ac:dyDescent="0.25">
      <c r="A547" s="243" t="s">
        <v>3220</v>
      </c>
      <c r="B547" s="308" t="s">
        <v>3221</v>
      </c>
      <c r="C547" s="309"/>
      <c r="D547" s="309"/>
      <c r="E547" s="310"/>
      <c r="F547" s="217"/>
      <c r="G547" s="333"/>
      <c r="H547" s="334"/>
      <c r="I547" s="202" t="s">
        <v>9</v>
      </c>
      <c r="J547" s="193"/>
      <c r="K547" s="193"/>
      <c r="L547" s="277" t="s">
        <v>2705</v>
      </c>
      <c r="M547" s="277"/>
      <c r="N547" s="277"/>
    </row>
    <row r="548" spans="1:14" x14ac:dyDescent="0.25">
      <c r="A548" s="243">
        <v>4886</v>
      </c>
      <c r="B548" s="308" t="s">
        <v>3203</v>
      </c>
      <c r="C548" s="309"/>
      <c r="D548" s="309"/>
      <c r="E548" s="310"/>
      <c r="F548" s="217"/>
      <c r="G548" s="333"/>
      <c r="H548" s="334"/>
      <c r="I548" s="202" t="s">
        <v>9</v>
      </c>
      <c r="J548" s="193"/>
      <c r="K548" s="193"/>
      <c r="L548" s="277" t="s">
        <v>2705</v>
      </c>
      <c r="M548" s="277"/>
      <c r="N548" s="277"/>
    </row>
    <row r="549" spans="1:14" x14ac:dyDescent="0.25">
      <c r="A549" s="243">
        <v>4887</v>
      </c>
      <c r="B549" s="308" t="s">
        <v>3222</v>
      </c>
      <c r="C549" s="309"/>
      <c r="D549" s="309"/>
      <c r="E549" s="310"/>
      <c r="F549" s="217"/>
      <c r="G549" s="333"/>
      <c r="H549" s="334"/>
      <c r="I549" s="202" t="s">
        <v>9</v>
      </c>
      <c r="J549" s="193"/>
      <c r="K549" s="193"/>
      <c r="L549" s="277" t="s">
        <v>2705</v>
      </c>
      <c r="M549" s="277"/>
      <c r="N549" s="277"/>
    </row>
    <row r="550" spans="1:14" x14ac:dyDescent="0.25">
      <c r="A550" s="243">
        <v>4888</v>
      </c>
      <c r="B550" s="308" t="s">
        <v>3223</v>
      </c>
      <c r="C550" s="309"/>
      <c r="D550" s="309"/>
      <c r="E550" s="310"/>
      <c r="F550" s="202"/>
      <c r="G550" s="333"/>
      <c r="H550" s="334"/>
      <c r="I550" s="202" t="s">
        <v>9</v>
      </c>
      <c r="J550" s="193"/>
      <c r="K550" s="193"/>
      <c r="L550" s="277" t="s">
        <v>2705</v>
      </c>
      <c r="M550" s="277"/>
      <c r="N550" s="277"/>
    </row>
    <row r="551" spans="1:14" x14ac:dyDescent="0.25">
      <c r="A551" s="243">
        <v>4889</v>
      </c>
      <c r="B551" s="308" t="s">
        <v>3224</v>
      </c>
      <c r="C551" s="309"/>
      <c r="D551" s="309"/>
      <c r="E551" s="310"/>
      <c r="F551" s="202"/>
      <c r="G551" s="333"/>
      <c r="H551" s="334"/>
      <c r="I551" s="202" t="s">
        <v>9</v>
      </c>
      <c r="J551" s="193"/>
      <c r="K551" s="193"/>
      <c r="L551" s="277" t="s">
        <v>2705</v>
      </c>
      <c r="M551" s="277"/>
      <c r="N551" s="277"/>
    </row>
    <row r="552" spans="1:14" x14ac:dyDescent="0.25">
      <c r="A552" s="243">
        <v>4890</v>
      </c>
      <c r="B552" s="308" t="s">
        <v>3225</v>
      </c>
      <c r="C552" s="309"/>
      <c r="D552" s="309"/>
      <c r="E552" s="310"/>
      <c r="F552" s="202"/>
      <c r="G552" s="333"/>
      <c r="H552" s="334"/>
      <c r="I552" s="202" t="s">
        <v>9</v>
      </c>
      <c r="J552" s="193"/>
      <c r="K552" s="193"/>
      <c r="L552" s="277" t="s">
        <v>2705</v>
      </c>
      <c r="M552" s="277"/>
      <c r="N552" s="277"/>
    </row>
    <row r="553" spans="1:14" x14ac:dyDescent="0.25">
      <c r="A553" s="243">
        <v>4891</v>
      </c>
      <c r="B553" s="308" t="s">
        <v>3226</v>
      </c>
      <c r="C553" s="309"/>
      <c r="D553" s="309"/>
      <c r="E553" s="310"/>
      <c r="F553" s="202"/>
      <c r="G553" s="333"/>
      <c r="H553" s="334"/>
      <c r="I553" s="202" t="s">
        <v>9</v>
      </c>
      <c r="J553" s="193"/>
      <c r="K553" s="193"/>
      <c r="L553" s="277" t="s">
        <v>2705</v>
      </c>
      <c r="M553" s="277"/>
      <c r="N553" s="277"/>
    </row>
    <row r="554" spans="1:14" x14ac:dyDescent="0.25">
      <c r="A554" s="243" t="s">
        <v>3227</v>
      </c>
      <c r="B554" s="308" t="s">
        <v>3228</v>
      </c>
      <c r="C554" s="309"/>
      <c r="D554" s="309"/>
      <c r="E554" s="310"/>
      <c r="F554" s="217"/>
      <c r="G554" s="333"/>
      <c r="H554" s="334"/>
      <c r="I554" s="202" t="s">
        <v>9</v>
      </c>
      <c r="J554" s="193"/>
      <c r="K554" s="193"/>
      <c r="L554" s="277" t="s">
        <v>3229</v>
      </c>
      <c r="M554" s="277"/>
      <c r="N554" s="277"/>
    </row>
    <row r="555" spans="1:14" x14ac:dyDescent="0.25">
      <c r="A555" s="243" t="s">
        <v>3230</v>
      </c>
      <c r="B555" s="308" t="s">
        <v>3228</v>
      </c>
      <c r="C555" s="309"/>
      <c r="D555" s="309"/>
      <c r="E555" s="310"/>
      <c r="F555" s="217"/>
      <c r="G555" s="333"/>
      <c r="H555" s="334"/>
      <c r="I555" s="202" t="s">
        <v>9</v>
      </c>
      <c r="J555" s="193"/>
      <c r="K555" s="193"/>
      <c r="L555" s="277" t="s">
        <v>3231</v>
      </c>
      <c r="M555" s="277"/>
      <c r="N555" s="277"/>
    </row>
    <row r="556" spans="1:14" x14ac:dyDescent="0.25">
      <c r="A556" s="243" t="s">
        <v>3232</v>
      </c>
      <c r="B556" s="308" t="s">
        <v>3228</v>
      </c>
      <c r="C556" s="309"/>
      <c r="D556" s="309"/>
      <c r="E556" s="310"/>
      <c r="F556" s="217"/>
      <c r="G556" s="333"/>
      <c r="H556" s="334"/>
      <c r="I556" s="202" t="s">
        <v>9</v>
      </c>
      <c r="J556" s="193"/>
      <c r="K556" s="193"/>
      <c r="L556" s="277" t="s">
        <v>3233</v>
      </c>
      <c r="M556" s="277"/>
      <c r="N556" s="277"/>
    </row>
    <row r="557" spans="1:14" x14ac:dyDescent="0.25">
      <c r="A557" s="243" t="s">
        <v>3234</v>
      </c>
      <c r="B557" s="308" t="s">
        <v>3235</v>
      </c>
      <c r="C557" s="309"/>
      <c r="D557" s="309"/>
      <c r="E557" s="310"/>
      <c r="F557" s="217"/>
      <c r="G557" s="333"/>
      <c r="H557" s="334"/>
      <c r="I557" s="202"/>
      <c r="J557" s="193"/>
      <c r="K557" s="193"/>
      <c r="L557" s="277" t="s">
        <v>3236</v>
      </c>
      <c r="M557" s="277"/>
      <c r="N557" s="277"/>
    </row>
    <row r="558" spans="1:14" x14ac:dyDescent="0.25">
      <c r="A558" s="304" t="s">
        <v>64</v>
      </c>
      <c r="B558" s="304"/>
      <c r="C558" s="304"/>
      <c r="D558" s="304"/>
      <c r="E558" s="133"/>
      <c r="F558" s="190"/>
      <c r="G558" s="280"/>
      <c r="H558" s="280"/>
      <c r="I558" s="190"/>
      <c r="J558" s="190"/>
      <c r="K558" s="190"/>
      <c r="L558" s="280"/>
      <c r="M558" s="280"/>
      <c r="N558" s="280"/>
    </row>
    <row r="559" spans="1:14" x14ac:dyDescent="0.25">
      <c r="A559" s="281" t="s">
        <v>786</v>
      </c>
      <c r="B559" s="281"/>
      <c r="C559" s="281"/>
      <c r="D559" s="281"/>
      <c r="E559" s="281"/>
      <c r="F559" s="281"/>
      <c r="G559" s="281"/>
      <c r="H559" s="281"/>
      <c r="I559" s="281"/>
      <c r="J559" s="281"/>
      <c r="K559" s="281"/>
      <c r="L559" s="281"/>
      <c r="M559" s="281"/>
      <c r="N559" s="281"/>
    </row>
    <row r="560" spans="1:14" x14ac:dyDescent="0.25">
      <c r="A560" s="280"/>
      <c r="B560" s="280"/>
      <c r="C560" s="280"/>
      <c r="D560" s="19"/>
      <c r="E560" s="19"/>
      <c r="F560" s="280"/>
      <c r="G560" s="280"/>
      <c r="H560" s="19"/>
      <c r="I560" s="190"/>
      <c r="J560" s="190"/>
      <c r="K560" s="190"/>
      <c r="L560" s="280"/>
      <c r="M560" s="280"/>
      <c r="N560" s="280"/>
    </row>
    <row r="561" spans="1:18" x14ac:dyDescent="0.25">
      <c r="A561" s="283" t="s">
        <v>981</v>
      </c>
      <c r="B561" s="283"/>
      <c r="C561" s="283"/>
      <c r="D561" s="283"/>
      <c r="E561" s="283"/>
      <c r="F561" s="283"/>
      <c r="G561" s="283"/>
      <c r="H561" s="305" t="s">
        <v>25</v>
      </c>
      <c r="I561" s="305"/>
      <c r="J561" s="305"/>
      <c r="K561" s="305"/>
      <c r="L561" s="198">
        <v>42</v>
      </c>
      <c r="M561" s="34"/>
      <c r="N561" s="34"/>
      <c r="R561" s="1">
        <v>22</v>
      </c>
    </row>
    <row r="562" spans="1:18" x14ac:dyDescent="0.25">
      <c r="A562" s="19"/>
      <c r="B562" s="19"/>
      <c r="C562" s="19"/>
      <c r="D562" s="19"/>
      <c r="E562" s="19"/>
      <c r="F562" s="19"/>
      <c r="G562" s="19"/>
      <c r="H562" s="19"/>
      <c r="I562" s="190"/>
      <c r="J562" s="190"/>
      <c r="K562" s="190"/>
      <c r="L562" s="19"/>
      <c r="M562" s="19"/>
      <c r="N562" s="19"/>
    </row>
    <row r="563" spans="1:18" x14ac:dyDescent="0.25">
      <c r="A563" s="280" t="s">
        <v>27</v>
      </c>
      <c r="B563" s="280"/>
      <c r="C563" s="280"/>
      <c r="D563" s="19"/>
      <c r="E563" s="280" t="s">
        <v>1127</v>
      </c>
      <c r="F563" s="280"/>
      <c r="G563" s="280"/>
      <c r="H563" s="19"/>
      <c r="I563" s="190"/>
      <c r="J563" s="190"/>
      <c r="K563" s="190"/>
      <c r="L563" s="280" t="s">
        <v>69</v>
      </c>
      <c r="M563" s="280"/>
      <c r="N563" s="280"/>
    </row>
    <row r="564" spans="1:18" x14ac:dyDescent="0.25">
      <c r="A564" s="300"/>
      <c r="B564" s="300"/>
      <c r="C564" s="300"/>
      <c r="D564" s="19"/>
      <c r="E564" s="300"/>
      <c r="F564" s="300"/>
      <c r="G564" s="300"/>
      <c r="H564" s="19"/>
      <c r="I564" s="190"/>
      <c r="J564" s="190"/>
      <c r="K564" s="190"/>
      <c r="L564" s="300"/>
      <c r="M564" s="300"/>
      <c r="N564" s="300"/>
    </row>
    <row r="565" spans="1:18" x14ac:dyDescent="0.25">
      <c r="A565" s="283" t="s">
        <v>3637</v>
      </c>
      <c r="B565" s="283"/>
      <c r="C565" s="283"/>
      <c r="D565" s="19"/>
      <c r="E565" s="283" t="s">
        <v>3367</v>
      </c>
      <c r="F565" s="283"/>
      <c r="G565" s="283"/>
      <c r="H565" s="19"/>
      <c r="I565" s="190"/>
      <c r="J565" s="190"/>
      <c r="K565" s="190"/>
      <c r="L565" s="283" t="s">
        <v>3584</v>
      </c>
      <c r="M565" s="283"/>
      <c r="N565" s="283"/>
    </row>
    <row r="584" spans="1:14" ht="15.75" x14ac:dyDescent="0.25">
      <c r="A584" s="293" t="s">
        <v>688</v>
      </c>
      <c r="B584" s="293"/>
      <c r="C584" s="293"/>
      <c r="D584" s="293"/>
      <c r="E584" s="293"/>
      <c r="F584" s="293"/>
      <c r="G584" s="293"/>
      <c r="H584" s="293"/>
      <c r="I584" s="293"/>
      <c r="J584" s="293"/>
      <c r="K584" s="293"/>
      <c r="L584" s="293"/>
      <c r="M584" s="293"/>
      <c r="N584" s="293"/>
    </row>
    <row r="585" spans="1:14" ht="15.75" x14ac:dyDescent="0.25">
      <c r="A585" s="293" t="s">
        <v>3316</v>
      </c>
      <c r="B585" s="293"/>
      <c r="C585" s="293"/>
      <c r="D585" s="293"/>
      <c r="E585" s="293"/>
      <c r="F585" s="293"/>
      <c r="G585" s="293"/>
      <c r="H585" s="293"/>
      <c r="I585" s="293"/>
      <c r="J585" s="293"/>
      <c r="K585" s="293"/>
      <c r="L585" s="293"/>
      <c r="M585" s="293"/>
      <c r="N585" s="293"/>
    </row>
    <row r="586" spans="1:14" x14ac:dyDescent="0.25">
      <c r="A586" s="294" t="s">
        <v>3282</v>
      </c>
      <c r="B586" s="294"/>
      <c r="C586" s="294"/>
      <c r="D586" s="294"/>
      <c r="E586" s="294"/>
      <c r="F586" s="294"/>
      <c r="G586" s="294"/>
      <c r="H586" s="294"/>
      <c r="I586" s="294"/>
      <c r="J586" s="294"/>
      <c r="K586" s="294"/>
      <c r="L586" s="294"/>
      <c r="M586" s="294"/>
      <c r="N586" s="294"/>
    </row>
    <row r="587" spans="1:14" x14ac:dyDescent="0.25">
      <c r="A587" s="29"/>
      <c r="B587" s="294" t="s">
        <v>0</v>
      </c>
      <c r="C587" s="294"/>
      <c r="D587" s="300" t="s">
        <v>3214</v>
      </c>
      <c r="E587" s="324"/>
      <c r="F587" s="324"/>
      <c r="G587" s="29"/>
      <c r="H587" s="29"/>
      <c r="I587" s="29"/>
      <c r="J587" s="29"/>
      <c r="K587" s="29"/>
    </row>
    <row r="589" spans="1:14" x14ac:dyDescent="0.25">
      <c r="A589" s="131" t="s">
        <v>66</v>
      </c>
      <c r="B589" s="296" t="s">
        <v>1</v>
      </c>
      <c r="C589" s="297"/>
      <c r="D589" s="297"/>
      <c r="E589" s="298"/>
      <c r="F589" s="131" t="s">
        <v>2</v>
      </c>
      <c r="G589" s="297" t="s">
        <v>3</v>
      </c>
      <c r="H589" s="298"/>
      <c r="I589" s="278" t="s">
        <v>4</v>
      </c>
      <c r="J589" s="278"/>
      <c r="K589" s="278"/>
      <c r="L589" s="296" t="s">
        <v>5</v>
      </c>
      <c r="M589" s="297"/>
      <c r="N589" s="298"/>
    </row>
    <row r="590" spans="1:14" x14ac:dyDescent="0.25">
      <c r="A590" s="132" t="s">
        <v>67</v>
      </c>
      <c r="B590" s="299"/>
      <c r="C590" s="300"/>
      <c r="D590" s="300"/>
      <c r="E590" s="301"/>
      <c r="F590" s="259"/>
      <c r="G590" s="300"/>
      <c r="H590" s="301"/>
      <c r="I590" s="198" t="s">
        <v>6</v>
      </c>
      <c r="J590" s="198" t="s">
        <v>7</v>
      </c>
      <c r="K590" s="198" t="s">
        <v>8</v>
      </c>
      <c r="L590" s="299"/>
      <c r="M590" s="300"/>
      <c r="N590" s="301"/>
    </row>
    <row r="591" spans="1:14" x14ac:dyDescent="0.25">
      <c r="A591" s="121">
        <v>4907</v>
      </c>
      <c r="B591" s="308" t="s">
        <v>3237</v>
      </c>
      <c r="C591" s="309"/>
      <c r="D591" s="309"/>
      <c r="E591" s="310"/>
      <c r="F591" s="202" t="s">
        <v>3238</v>
      </c>
      <c r="G591" s="333"/>
      <c r="H591" s="334"/>
      <c r="I591" s="202" t="s">
        <v>9</v>
      </c>
      <c r="J591" s="193"/>
      <c r="K591" s="193"/>
      <c r="L591" s="277"/>
      <c r="M591" s="277"/>
      <c r="N591" s="277"/>
    </row>
    <row r="592" spans="1:14" x14ac:dyDescent="0.25">
      <c r="A592" s="121">
        <v>4908</v>
      </c>
      <c r="B592" s="308" t="s">
        <v>3239</v>
      </c>
      <c r="C592" s="309"/>
      <c r="D592" s="309"/>
      <c r="E592" s="310"/>
      <c r="F592" s="202"/>
      <c r="G592" s="333"/>
      <c r="H592" s="334"/>
      <c r="I592" s="202" t="s">
        <v>9</v>
      </c>
      <c r="J592" s="193"/>
      <c r="K592" s="193"/>
      <c r="L592" s="277"/>
      <c r="M592" s="277"/>
      <c r="N592" s="277"/>
    </row>
    <row r="593" spans="1:14" x14ac:dyDescent="0.25">
      <c r="A593" s="121">
        <v>4909</v>
      </c>
      <c r="B593" s="308" t="s">
        <v>3240</v>
      </c>
      <c r="C593" s="309"/>
      <c r="D593" s="309"/>
      <c r="E593" s="310"/>
      <c r="F593" s="202" t="s">
        <v>3241</v>
      </c>
      <c r="G593" s="333"/>
      <c r="H593" s="334"/>
      <c r="I593" s="202" t="s">
        <v>9</v>
      </c>
      <c r="J593" s="193"/>
      <c r="K593" s="193"/>
      <c r="L593" s="277"/>
      <c r="M593" s="277"/>
      <c r="N593" s="277"/>
    </row>
    <row r="594" spans="1:14" x14ac:dyDescent="0.25">
      <c r="A594" s="121"/>
      <c r="B594" s="308"/>
      <c r="C594" s="309"/>
      <c r="D594" s="309"/>
      <c r="E594" s="310"/>
      <c r="F594" s="202"/>
      <c r="G594" s="333"/>
      <c r="H594" s="334"/>
      <c r="I594" s="202"/>
      <c r="J594" s="193"/>
      <c r="K594" s="193"/>
      <c r="L594" s="277"/>
      <c r="M594" s="277"/>
      <c r="N594" s="277"/>
    </row>
    <row r="595" spans="1:14" x14ac:dyDescent="0.25">
      <c r="A595" s="121"/>
      <c r="B595" s="308"/>
      <c r="C595" s="309"/>
      <c r="D595" s="309"/>
      <c r="E595" s="310"/>
      <c r="F595" s="217"/>
      <c r="G595" s="333"/>
      <c r="H595" s="334"/>
      <c r="I595" s="202"/>
      <c r="J595" s="193"/>
      <c r="K595" s="193"/>
      <c r="L595" s="277"/>
      <c r="M595" s="277"/>
      <c r="N595" s="277"/>
    </row>
    <row r="596" spans="1:14" x14ac:dyDescent="0.25">
      <c r="A596" s="121"/>
      <c r="B596" s="308"/>
      <c r="C596" s="309"/>
      <c r="D596" s="309"/>
      <c r="E596" s="310"/>
      <c r="F596" s="217"/>
      <c r="G596" s="333"/>
      <c r="H596" s="334"/>
      <c r="I596" s="202"/>
      <c r="J596" s="193"/>
      <c r="K596" s="193"/>
      <c r="L596" s="277"/>
      <c r="M596" s="277"/>
      <c r="N596" s="277"/>
    </row>
    <row r="597" spans="1:14" x14ac:dyDescent="0.25">
      <c r="A597" s="121"/>
      <c r="B597" s="308"/>
      <c r="C597" s="309"/>
      <c r="D597" s="309"/>
      <c r="E597" s="310"/>
      <c r="F597" s="217"/>
      <c r="G597" s="333"/>
      <c r="H597" s="334"/>
      <c r="I597" s="202"/>
      <c r="J597" s="193"/>
      <c r="K597" s="193"/>
      <c r="L597" s="277"/>
      <c r="M597" s="277"/>
      <c r="N597" s="277"/>
    </row>
    <row r="598" spans="1:14" x14ac:dyDescent="0.25">
      <c r="A598" s="121"/>
      <c r="B598" s="308"/>
      <c r="C598" s="309"/>
      <c r="D598" s="309"/>
      <c r="E598" s="310"/>
      <c r="F598" s="217"/>
      <c r="G598" s="333"/>
      <c r="H598" s="334"/>
      <c r="I598" s="202"/>
      <c r="J598" s="193"/>
      <c r="K598" s="193"/>
      <c r="L598" s="277"/>
      <c r="M598" s="277"/>
      <c r="N598" s="277"/>
    </row>
    <row r="599" spans="1:14" x14ac:dyDescent="0.25">
      <c r="A599" s="243"/>
      <c r="B599" s="308"/>
      <c r="C599" s="309"/>
      <c r="D599" s="309"/>
      <c r="E599" s="310"/>
      <c r="F599" s="217"/>
      <c r="G599" s="333"/>
      <c r="H599" s="334"/>
      <c r="I599" s="202"/>
      <c r="J599" s="193"/>
      <c r="K599" s="193"/>
      <c r="L599" s="277"/>
      <c r="M599" s="277"/>
      <c r="N599" s="277"/>
    </row>
    <row r="600" spans="1:14" x14ac:dyDescent="0.25">
      <c r="A600" s="243"/>
      <c r="B600" s="308"/>
      <c r="C600" s="309"/>
      <c r="D600" s="309"/>
      <c r="E600" s="310"/>
      <c r="F600" s="217"/>
      <c r="G600" s="333"/>
      <c r="H600" s="334"/>
      <c r="I600" s="202"/>
      <c r="J600" s="193"/>
      <c r="K600" s="193"/>
      <c r="L600" s="277"/>
      <c r="M600" s="277"/>
      <c r="N600" s="277"/>
    </row>
    <row r="601" spans="1:14" x14ac:dyDescent="0.25">
      <c r="A601" s="243"/>
      <c r="B601" s="308"/>
      <c r="C601" s="309"/>
      <c r="D601" s="309"/>
      <c r="E601" s="310"/>
      <c r="F601" s="217"/>
      <c r="G601" s="333"/>
      <c r="H601" s="334"/>
      <c r="I601" s="202"/>
      <c r="J601" s="193"/>
      <c r="K601" s="193"/>
      <c r="L601" s="277"/>
      <c r="M601" s="277"/>
      <c r="N601" s="277"/>
    </row>
    <row r="602" spans="1:14" x14ac:dyDescent="0.25">
      <c r="A602" s="243"/>
      <c r="B602" s="308"/>
      <c r="C602" s="309"/>
      <c r="D602" s="309"/>
      <c r="E602" s="310"/>
      <c r="F602" s="217"/>
      <c r="G602" s="333"/>
      <c r="H602" s="334"/>
      <c r="I602" s="202"/>
      <c r="J602" s="193"/>
      <c r="K602" s="193"/>
      <c r="L602" s="277"/>
      <c r="M602" s="277"/>
      <c r="N602" s="277"/>
    </row>
    <row r="603" spans="1:14" x14ac:dyDescent="0.25">
      <c r="A603" s="243"/>
      <c r="B603" s="308"/>
      <c r="C603" s="309"/>
      <c r="D603" s="309"/>
      <c r="E603" s="310"/>
      <c r="F603" s="202"/>
      <c r="G603" s="333"/>
      <c r="H603" s="334"/>
      <c r="I603" s="202"/>
      <c r="J603" s="193"/>
      <c r="K603" s="193"/>
      <c r="L603" s="277"/>
      <c r="M603" s="277"/>
      <c r="N603" s="277"/>
    </row>
    <row r="604" spans="1:14" x14ac:dyDescent="0.25">
      <c r="A604" s="243"/>
      <c r="B604" s="308"/>
      <c r="C604" s="309"/>
      <c r="D604" s="309"/>
      <c r="E604" s="310"/>
      <c r="F604" s="202"/>
      <c r="G604" s="333"/>
      <c r="H604" s="334"/>
      <c r="I604" s="202"/>
      <c r="J604" s="193"/>
      <c r="K604" s="193"/>
      <c r="L604" s="277"/>
      <c r="M604" s="277"/>
      <c r="N604" s="277"/>
    </row>
    <row r="605" spans="1:14" x14ac:dyDescent="0.25">
      <c r="A605" s="243"/>
      <c r="B605" s="308"/>
      <c r="C605" s="309"/>
      <c r="D605" s="309"/>
      <c r="E605" s="310"/>
      <c r="F605" s="202"/>
      <c r="G605" s="333"/>
      <c r="H605" s="334"/>
      <c r="I605" s="202"/>
      <c r="J605" s="193"/>
      <c r="K605" s="193"/>
      <c r="L605" s="277"/>
      <c r="M605" s="277"/>
      <c r="N605" s="277"/>
    </row>
    <row r="606" spans="1:14" x14ac:dyDescent="0.25">
      <c r="A606" s="243"/>
      <c r="B606" s="308"/>
      <c r="C606" s="309"/>
      <c r="D606" s="309"/>
      <c r="E606" s="310"/>
      <c r="F606" s="202"/>
      <c r="G606" s="333"/>
      <c r="H606" s="334"/>
      <c r="I606" s="202"/>
      <c r="J606" s="193"/>
      <c r="K606" s="193"/>
      <c r="L606" s="277"/>
      <c r="M606" s="277"/>
      <c r="N606" s="277"/>
    </row>
    <row r="607" spans="1:14" x14ac:dyDescent="0.25">
      <c r="A607" s="243"/>
      <c r="B607" s="308"/>
      <c r="C607" s="309"/>
      <c r="D607" s="309"/>
      <c r="E607" s="310"/>
      <c r="F607" s="217"/>
      <c r="G607" s="333"/>
      <c r="H607" s="334"/>
      <c r="I607" s="202"/>
      <c r="J607" s="193"/>
      <c r="K607" s="193"/>
      <c r="L607" s="277"/>
      <c r="M607" s="277"/>
      <c r="N607" s="277"/>
    </row>
    <row r="608" spans="1:14" x14ac:dyDescent="0.25">
      <c r="A608" s="243"/>
      <c r="B608" s="308"/>
      <c r="C608" s="309"/>
      <c r="D608" s="309"/>
      <c r="E608" s="310"/>
      <c r="F608" s="217"/>
      <c r="G608" s="333"/>
      <c r="H608" s="334"/>
      <c r="I608" s="202"/>
      <c r="J608" s="193"/>
      <c r="K608" s="193"/>
      <c r="L608" s="277"/>
      <c r="M608" s="277"/>
      <c r="N608" s="277"/>
    </row>
    <row r="609" spans="1:14" x14ac:dyDescent="0.25">
      <c r="A609" s="243"/>
      <c r="B609" s="308"/>
      <c r="C609" s="309"/>
      <c r="D609" s="309"/>
      <c r="E609" s="310"/>
      <c r="F609" s="217"/>
      <c r="G609" s="333"/>
      <c r="H609" s="334"/>
      <c r="I609" s="202"/>
      <c r="J609" s="193"/>
      <c r="K609" s="193"/>
      <c r="L609" s="277"/>
      <c r="M609" s="277"/>
      <c r="N609" s="277"/>
    </row>
    <row r="610" spans="1:14" x14ac:dyDescent="0.25">
      <c r="A610" s="243"/>
      <c r="B610" s="308"/>
      <c r="C610" s="309"/>
      <c r="D610" s="309"/>
      <c r="E610" s="310"/>
      <c r="F610" s="217"/>
      <c r="G610" s="333"/>
      <c r="H610" s="334"/>
      <c r="I610" s="202"/>
      <c r="J610" s="193"/>
      <c r="K610" s="193"/>
      <c r="L610" s="277"/>
      <c r="M610" s="277"/>
      <c r="N610" s="277"/>
    </row>
    <row r="611" spans="1:14" x14ac:dyDescent="0.25">
      <c r="A611" s="304" t="s">
        <v>64</v>
      </c>
      <c r="B611" s="304"/>
      <c r="C611" s="304"/>
      <c r="D611" s="304"/>
      <c r="E611" s="133"/>
      <c r="F611" s="190"/>
      <c r="G611" s="280"/>
      <c r="H611" s="280"/>
      <c r="I611" s="190"/>
      <c r="J611" s="190"/>
      <c r="K611" s="190"/>
      <c r="L611" s="280"/>
      <c r="M611" s="280"/>
      <c r="N611" s="280"/>
    </row>
    <row r="612" spans="1:14" x14ac:dyDescent="0.25">
      <c r="A612" s="281" t="s">
        <v>786</v>
      </c>
      <c r="B612" s="281"/>
      <c r="C612" s="281"/>
      <c r="D612" s="281"/>
      <c r="E612" s="281"/>
      <c r="F612" s="281"/>
      <c r="G612" s="281"/>
      <c r="H612" s="281"/>
      <c r="I612" s="281"/>
      <c r="J612" s="281"/>
      <c r="K612" s="281"/>
      <c r="L612" s="281"/>
      <c r="M612" s="281"/>
      <c r="N612" s="281"/>
    </row>
    <row r="613" spans="1:14" x14ac:dyDescent="0.25">
      <c r="A613" s="280"/>
      <c r="B613" s="280"/>
      <c r="C613" s="280"/>
      <c r="D613" s="19"/>
      <c r="E613" s="19"/>
      <c r="F613" s="280"/>
      <c r="G613" s="280"/>
      <c r="H613" s="19"/>
      <c r="I613" s="190"/>
      <c r="J613" s="190"/>
      <c r="K613" s="190"/>
      <c r="L613" s="280"/>
      <c r="M613" s="280"/>
      <c r="N613" s="280"/>
    </row>
    <row r="614" spans="1:14" x14ac:dyDescent="0.25">
      <c r="A614" s="283" t="s">
        <v>981</v>
      </c>
      <c r="B614" s="283"/>
      <c r="C614" s="283"/>
      <c r="D614" s="283"/>
      <c r="E614" s="283"/>
      <c r="F614" s="283"/>
      <c r="G614" s="283"/>
      <c r="H614" s="305" t="s">
        <v>25</v>
      </c>
      <c r="I614" s="305"/>
      <c r="J614" s="305"/>
      <c r="K614" s="305"/>
      <c r="L614" s="198">
        <v>3</v>
      </c>
      <c r="M614" s="34"/>
      <c r="N614" s="34"/>
    </row>
    <row r="615" spans="1:14" x14ac:dyDescent="0.25">
      <c r="A615" s="19"/>
      <c r="B615" s="19"/>
      <c r="C615" s="19"/>
      <c r="D615" s="19"/>
      <c r="E615" s="19"/>
      <c r="F615" s="19"/>
      <c r="G615" s="19"/>
      <c r="H615" s="19"/>
      <c r="I615" s="190"/>
      <c r="J615" s="190"/>
      <c r="K615" s="190"/>
      <c r="L615" s="19"/>
      <c r="M615" s="19"/>
      <c r="N615" s="19"/>
    </row>
    <row r="616" spans="1:14" x14ac:dyDescent="0.25">
      <c r="A616" s="280" t="s">
        <v>27</v>
      </c>
      <c r="B616" s="280"/>
      <c r="C616" s="280"/>
      <c r="D616" s="19"/>
      <c r="E616" s="280" t="s">
        <v>1127</v>
      </c>
      <c r="F616" s="280"/>
      <c r="G616" s="280"/>
      <c r="H616" s="19"/>
      <c r="I616" s="190"/>
      <c r="J616" s="190"/>
      <c r="K616" s="190"/>
      <c r="L616" s="280" t="s">
        <v>69</v>
      </c>
      <c r="M616" s="280"/>
      <c r="N616" s="280"/>
    </row>
    <row r="617" spans="1:14" x14ac:dyDescent="0.25">
      <c r="A617" s="300"/>
      <c r="B617" s="300"/>
      <c r="C617" s="300"/>
      <c r="D617" s="19"/>
      <c r="E617" s="300"/>
      <c r="F617" s="300"/>
      <c r="G617" s="300"/>
      <c r="H617" s="19"/>
      <c r="I617" s="190"/>
      <c r="J617" s="190"/>
      <c r="K617" s="190"/>
      <c r="L617" s="300"/>
      <c r="M617" s="300"/>
      <c r="N617" s="300"/>
    </row>
    <row r="618" spans="1:14" x14ac:dyDescent="0.25">
      <c r="A618" s="283" t="s">
        <v>3637</v>
      </c>
      <c r="B618" s="283"/>
      <c r="C618" s="283"/>
      <c r="D618" s="19"/>
      <c r="E618" s="283" t="s">
        <v>3367</v>
      </c>
      <c r="F618" s="283"/>
      <c r="G618" s="283"/>
      <c r="H618" s="19"/>
      <c r="I618" s="190"/>
      <c r="J618" s="190"/>
      <c r="K618" s="190"/>
      <c r="L618" s="283" t="s">
        <v>3584</v>
      </c>
      <c r="M618" s="283"/>
      <c r="N618" s="283"/>
    </row>
    <row r="637" spans="1:14" ht="15.75" x14ac:dyDescent="0.25">
      <c r="A637" s="293" t="s">
        <v>688</v>
      </c>
      <c r="B637" s="293"/>
      <c r="C637" s="293"/>
      <c r="D637" s="293"/>
      <c r="E637" s="293"/>
      <c r="F637" s="293"/>
      <c r="G637" s="293"/>
      <c r="H637" s="293"/>
      <c r="I637" s="293"/>
      <c r="J637" s="293"/>
      <c r="K637" s="293"/>
      <c r="L637" s="293"/>
      <c r="M637" s="293"/>
      <c r="N637" s="293"/>
    </row>
    <row r="638" spans="1:14" ht="15.75" x14ac:dyDescent="0.25">
      <c r="A638" s="293" t="s">
        <v>3316</v>
      </c>
      <c r="B638" s="293"/>
      <c r="C638" s="293"/>
      <c r="D638" s="293"/>
      <c r="E638" s="293"/>
      <c r="F638" s="293"/>
      <c r="G638" s="293"/>
      <c r="H638" s="293"/>
      <c r="I638" s="293"/>
      <c r="J638" s="293"/>
      <c r="K638" s="293"/>
      <c r="L638" s="293"/>
      <c r="M638" s="293"/>
      <c r="N638" s="293"/>
    </row>
    <row r="639" spans="1:14" x14ac:dyDescent="0.25">
      <c r="A639" s="294" t="s">
        <v>3282</v>
      </c>
      <c r="B639" s="294"/>
      <c r="C639" s="294"/>
      <c r="D639" s="294"/>
      <c r="E639" s="294"/>
      <c r="F639" s="294"/>
      <c r="G639" s="294"/>
      <c r="H639" s="294"/>
      <c r="I639" s="294"/>
      <c r="J639" s="294"/>
      <c r="K639" s="294"/>
      <c r="L639" s="294"/>
      <c r="M639" s="294"/>
      <c r="N639" s="294"/>
    </row>
    <row r="640" spans="1:14" x14ac:dyDescent="0.25">
      <c r="A640" s="29"/>
      <c r="B640" s="294" t="s">
        <v>0</v>
      </c>
      <c r="C640" s="294"/>
      <c r="D640" s="300" t="s">
        <v>3287</v>
      </c>
      <c r="E640" s="324"/>
      <c r="F640" s="324"/>
      <c r="G640" s="29"/>
      <c r="H640" s="29"/>
      <c r="I640" s="29"/>
      <c r="J640" s="29"/>
      <c r="K640" s="29"/>
    </row>
    <row r="642" spans="1:14" x14ac:dyDescent="0.25">
      <c r="A642" s="131" t="s">
        <v>66</v>
      </c>
      <c r="B642" s="296" t="s">
        <v>1</v>
      </c>
      <c r="C642" s="297"/>
      <c r="D642" s="297"/>
      <c r="E642" s="298"/>
      <c r="F642" s="131" t="s">
        <v>2</v>
      </c>
      <c r="G642" s="297" t="s">
        <v>3</v>
      </c>
      <c r="H642" s="298"/>
      <c r="I642" s="278" t="s">
        <v>4</v>
      </c>
      <c r="J642" s="278"/>
      <c r="K642" s="278"/>
      <c r="L642" s="296" t="s">
        <v>5</v>
      </c>
      <c r="M642" s="297"/>
      <c r="N642" s="298"/>
    </row>
    <row r="643" spans="1:14" x14ac:dyDescent="0.25">
      <c r="A643" s="132" t="s">
        <v>67</v>
      </c>
      <c r="B643" s="299"/>
      <c r="C643" s="300"/>
      <c r="D643" s="300"/>
      <c r="E643" s="301"/>
      <c r="F643" s="259"/>
      <c r="G643" s="300"/>
      <c r="H643" s="301"/>
      <c r="I643" s="198" t="s">
        <v>6</v>
      </c>
      <c r="J643" s="198" t="s">
        <v>7</v>
      </c>
      <c r="K643" s="198" t="s">
        <v>8</v>
      </c>
      <c r="L643" s="299"/>
      <c r="M643" s="300"/>
      <c r="N643" s="301"/>
    </row>
    <row r="644" spans="1:14" x14ac:dyDescent="0.25">
      <c r="A644" s="121" t="s">
        <v>3288</v>
      </c>
      <c r="B644" s="308" t="s">
        <v>3289</v>
      </c>
      <c r="C644" s="309"/>
      <c r="D644" s="309"/>
      <c r="E644" s="310"/>
      <c r="F644" s="202"/>
      <c r="G644" s="333"/>
      <c r="H644" s="334"/>
      <c r="I644" s="202" t="s">
        <v>9</v>
      </c>
      <c r="J644" s="193"/>
      <c r="K644" s="193"/>
      <c r="L644" s="277"/>
      <c r="M644" s="277"/>
      <c r="N644" s="277"/>
    </row>
    <row r="645" spans="1:14" x14ac:dyDescent="0.25">
      <c r="A645" s="121">
        <v>4926</v>
      </c>
      <c r="B645" s="308" t="s">
        <v>3290</v>
      </c>
      <c r="C645" s="309"/>
      <c r="D645" s="309"/>
      <c r="E645" s="310"/>
      <c r="F645" s="202"/>
      <c r="G645" s="333"/>
      <c r="H645" s="334"/>
      <c r="I645" s="202" t="s">
        <v>9</v>
      </c>
      <c r="J645" s="193"/>
      <c r="K645" s="193"/>
      <c r="L645" s="277"/>
      <c r="M645" s="277"/>
      <c r="N645" s="277"/>
    </row>
    <row r="646" spans="1:14" x14ac:dyDescent="0.25">
      <c r="A646" s="121">
        <v>4927</v>
      </c>
      <c r="B646" s="308" t="s">
        <v>3291</v>
      </c>
      <c r="C646" s="309"/>
      <c r="D646" s="309"/>
      <c r="E646" s="310"/>
      <c r="F646" s="202"/>
      <c r="G646" s="333"/>
      <c r="H646" s="334"/>
      <c r="I646" s="202" t="s">
        <v>9</v>
      </c>
      <c r="J646" s="193"/>
      <c r="K646" s="193"/>
      <c r="L646" s="277"/>
      <c r="M646" s="277"/>
      <c r="N646" s="277"/>
    </row>
    <row r="647" spans="1:14" x14ac:dyDescent="0.25">
      <c r="A647" s="121">
        <v>4928</v>
      </c>
      <c r="B647" s="308" t="s">
        <v>3292</v>
      </c>
      <c r="C647" s="309"/>
      <c r="D647" s="309"/>
      <c r="E647" s="310"/>
      <c r="F647" s="202" t="s">
        <v>3293</v>
      </c>
      <c r="G647" s="333"/>
      <c r="H647" s="334"/>
      <c r="I647" s="202" t="s">
        <v>9</v>
      </c>
      <c r="J647" s="193"/>
      <c r="K647" s="193"/>
      <c r="L647" s="277"/>
      <c r="M647" s="277"/>
      <c r="N647" s="277"/>
    </row>
    <row r="648" spans="1:14" x14ac:dyDescent="0.25">
      <c r="A648" s="121">
        <v>4929</v>
      </c>
      <c r="B648" s="308" t="s">
        <v>3294</v>
      </c>
      <c r="C648" s="309"/>
      <c r="D648" s="309"/>
      <c r="E648" s="310"/>
      <c r="F648" s="217"/>
      <c r="G648" s="333"/>
      <c r="H648" s="334"/>
      <c r="I648" s="202" t="s">
        <v>9</v>
      </c>
      <c r="J648" s="193"/>
      <c r="K648" s="193"/>
      <c r="L648" s="277"/>
      <c r="M648" s="277"/>
      <c r="N648" s="277"/>
    </row>
    <row r="649" spans="1:14" x14ac:dyDescent="0.25">
      <c r="A649" s="121" t="s">
        <v>3295</v>
      </c>
      <c r="B649" s="308" t="s">
        <v>3296</v>
      </c>
      <c r="C649" s="309"/>
      <c r="D649" s="309"/>
      <c r="E649" s="310"/>
      <c r="F649" s="217"/>
      <c r="G649" s="333"/>
      <c r="H649" s="334"/>
      <c r="I649" s="202" t="s">
        <v>9</v>
      </c>
      <c r="J649" s="193"/>
      <c r="K649" s="193"/>
      <c r="L649" s="277"/>
      <c r="M649" s="277"/>
      <c r="N649" s="277"/>
    </row>
    <row r="650" spans="1:14" x14ac:dyDescent="0.25">
      <c r="A650" s="121">
        <v>4932</v>
      </c>
      <c r="B650" s="308" t="s">
        <v>3297</v>
      </c>
      <c r="C650" s="309"/>
      <c r="D650" s="309"/>
      <c r="E650" s="310"/>
      <c r="F650" s="217"/>
      <c r="G650" s="333"/>
      <c r="H650" s="334"/>
      <c r="I650" s="202" t="s">
        <v>9</v>
      </c>
      <c r="J650" s="193"/>
      <c r="K650" s="193"/>
      <c r="L650" s="277"/>
      <c r="M650" s="277"/>
      <c r="N650" s="277"/>
    </row>
    <row r="651" spans="1:14" x14ac:dyDescent="0.25">
      <c r="A651" s="121">
        <v>4933</v>
      </c>
      <c r="B651" s="308" t="s">
        <v>3298</v>
      </c>
      <c r="C651" s="309"/>
      <c r="D651" s="309"/>
      <c r="E651" s="310"/>
      <c r="F651" s="217"/>
      <c r="G651" s="333"/>
      <c r="H651" s="334"/>
      <c r="I651" s="202" t="s">
        <v>9</v>
      </c>
      <c r="J651" s="193"/>
      <c r="K651" s="193"/>
      <c r="L651" s="277"/>
      <c r="M651" s="277"/>
      <c r="N651" s="277"/>
    </row>
    <row r="652" spans="1:14" x14ac:dyDescent="0.25">
      <c r="A652" s="243">
        <v>4934</v>
      </c>
      <c r="B652" s="308" t="s">
        <v>3299</v>
      </c>
      <c r="C652" s="309"/>
      <c r="D652" s="309"/>
      <c r="E652" s="310"/>
      <c r="F652" s="217"/>
      <c r="G652" s="333"/>
      <c r="H652" s="334"/>
      <c r="I652" s="202" t="s">
        <v>9</v>
      </c>
      <c r="J652" s="193"/>
      <c r="K652" s="193"/>
      <c r="L652" s="277"/>
      <c r="M652" s="277"/>
      <c r="N652" s="277"/>
    </row>
    <row r="653" spans="1:14" x14ac:dyDescent="0.25">
      <c r="A653" s="243"/>
      <c r="B653" s="308" t="s">
        <v>3300</v>
      </c>
      <c r="C653" s="309"/>
      <c r="D653" s="309"/>
      <c r="E653" s="310"/>
      <c r="F653" s="217"/>
      <c r="G653" s="333"/>
      <c r="H653" s="334"/>
      <c r="I653" s="202" t="s">
        <v>9</v>
      </c>
      <c r="J653" s="193"/>
      <c r="K653" s="193"/>
      <c r="L653" s="277"/>
      <c r="M653" s="277"/>
      <c r="N653" s="277"/>
    </row>
    <row r="654" spans="1:14" x14ac:dyDescent="0.25">
      <c r="A654" s="243">
        <v>4935</v>
      </c>
      <c r="B654" s="308" t="s">
        <v>3301</v>
      </c>
      <c r="C654" s="309"/>
      <c r="D654" s="309"/>
      <c r="E654" s="310"/>
      <c r="F654" s="217"/>
      <c r="G654" s="333"/>
      <c r="H654" s="334"/>
      <c r="I654" s="202" t="s">
        <v>9</v>
      </c>
      <c r="J654" s="193"/>
      <c r="K654" s="193"/>
      <c r="L654" s="277"/>
      <c r="M654" s="277"/>
      <c r="N654" s="277"/>
    </row>
    <row r="655" spans="1:14" x14ac:dyDescent="0.25">
      <c r="A655" s="243">
        <v>4936</v>
      </c>
      <c r="B655" s="308" t="s">
        <v>3302</v>
      </c>
      <c r="C655" s="309"/>
      <c r="D655" s="309"/>
      <c r="E655" s="310"/>
      <c r="F655" s="217"/>
      <c r="G655" s="333"/>
      <c r="H655" s="334"/>
      <c r="I655" s="202" t="s">
        <v>9</v>
      </c>
      <c r="J655" s="193"/>
      <c r="K655" s="193"/>
      <c r="L655" s="277"/>
      <c r="M655" s="277"/>
      <c r="N655" s="277"/>
    </row>
    <row r="656" spans="1:14" x14ac:dyDescent="0.25">
      <c r="A656" s="243">
        <v>4937</v>
      </c>
      <c r="B656" s="308" t="s">
        <v>3303</v>
      </c>
      <c r="C656" s="309"/>
      <c r="D656" s="309"/>
      <c r="E656" s="310"/>
      <c r="F656" s="202"/>
      <c r="G656" s="333"/>
      <c r="H656" s="334"/>
      <c r="I656" s="202" t="s">
        <v>9</v>
      </c>
      <c r="J656" s="193"/>
      <c r="K656" s="193"/>
      <c r="L656" s="277"/>
      <c r="M656" s="277"/>
      <c r="N656" s="277"/>
    </row>
    <row r="657" spans="1:18" x14ac:dyDescent="0.25">
      <c r="A657" s="243">
        <v>4938</v>
      </c>
      <c r="B657" s="308" t="s">
        <v>3304</v>
      </c>
      <c r="C657" s="309"/>
      <c r="D657" s="309"/>
      <c r="E657" s="310"/>
      <c r="F657" s="202" t="s">
        <v>3305</v>
      </c>
      <c r="G657" s="333" t="s">
        <v>3306</v>
      </c>
      <c r="H657" s="334"/>
      <c r="I657" s="202" t="s">
        <v>9</v>
      </c>
      <c r="J657" s="193"/>
      <c r="K657" s="193"/>
      <c r="L657" s="277"/>
      <c r="M657" s="277"/>
      <c r="N657" s="277"/>
    </row>
    <row r="658" spans="1:18" x14ac:dyDescent="0.25">
      <c r="A658" s="243"/>
      <c r="B658" s="308"/>
      <c r="C658" s="309"/>
      <c r="D658" s="309"/>
      <c r="E658" s="310"/>
      <c r="F658" s="202"/>
      <c r="G658" s="333"/>
      <c r="H658" s="334"/>
      <c r="I658" s="202"/>
      <c r="J658" s="193"/>
      <c r="K658" s="193"/>
      <c r="L658" s="277"/>
      <c r="M658" s="277"/>
      <c r="N658" s="277"/>
    </row>
    <row r="659" spans="1:18" x14ac:dyDescent="0.25">
      <c r="A659" s="243"/>
      <c r="B659" s="308"/>
      <c r="C659" s="309"/>
      <c r="D659" s="309"/>
      <c r="E659" s="310"/>
      <c r="F659" s="202"/>
      <c r="G659" s="333"/>
      <c r="H659" s="334"/>
      <c r="I659" s="202"/>
      <c r="J659" s="193"/>
      <c r="K659" s="193"/>
      <c r="L659" s="277"/>
      <c r="M659" s="277"/>
      <c r="N659" s="277"/>
    </row>
    <row r="660" spans="1:18" x14ac:dyDescent="0.25">
      <c r="A660" s="243"/>
      <c r="B660" s="308"/>
      <c r="C660" s="309"/>
      <c r="D660" s="309"/>
      <c r="E660" s="310"/>
      <c r="F660" s="217"/>
      <c r="G660" s="333"/>
      <c r="H660" s="334"/>
      <c r="I660" s="202"/>
      <c r="J660" s="193"/>
      <c r="K660" s="193"/>
      <c r="L660" s="277"/>
      <c r="M660" s="277"/>
      <c r="N660" s="277"/>
    </row>
    <row r="661" spans="1:18" x14ac:dyDescent="0.25">
      <c r="A661" s="243"/>
      <c r="B661" s="308"/>
      <c r="C661" s="309"/>
      <c r="D661" s="309"/>
      <c r="E661" s="310"/>
      <c r="F661" s="217"/>
      <c r="G661" s="333"/>
      <c r="H661" s="334"/>
      <c r="I661" s="202"/>
      <c r="J661" s="193"/>
      <c r="K661" s="193"/>
      <c r="L661" s="277"/>
      <c r="M661" s="277"/>
      <c r="N661" s="277"/>
    </row>
    <row r="662" spans="1:18" x14ac:dyDescent="0.25">
      <c r="A662" s="243"/>
      <c r="B662" s="308"/>
      <c r="C662" s="309"/>
      <c r="D662" s="309"/>
      <c r="E662" s="310"/>
      <c r="F662" s="217"/>
      <c r="G662" s="333"/>
      <c r="H662" s="334"/>
      <c r="I662" s="202"/>
      <c r="J662" s="193"/>
      <c r="K662" s="193"/>
      <c r="L662" s="277"/>
      <c r="M662" s="277"/>
      <c r="N662" s="277"/>
    </row>
    <row r="663" spans="1:18" x14ac:dyDescent="0.25">
      <c r="A663" s="243"/>
      <c r="B663" s="308"/>
      <c r="C663" s="309"/>
      <c r="D663" s="309"/>
      <c r="E663" s="310"/>
      <c r="F663" s="217"/>
      <c r="G663" s="333"/>
      <c r="H663" s="334"/>
      <c r="I663" s="202"/>
      <c r="J663" s="193"/>
      <c r="K663" s="193"/>
      <c r="L663" s="277"/>
      <c r="M663" s="277"/>
      <c r="N663" s="277"/>
    </row>
    <row r="664" spans="1:18" x14ac:dyDescent="0.25">
      <c r="A664" s="304" t="s">
        <v>64</v>
      </c>
      <c r="B664" s="304"/>
      <c r="C664" s="304"/>
      <c r="D664" s="304"/>
      <c r="E664" s="133"/>
      <c r="F664" s="190"/>
      <c r="G664" s="280"/>
      <c r="H664" s="280"/>
      <c r="I664" s="190"/>
      <c r="J664" s="190"/>
      <c r="K664" s="190"/>
      <c r="L664" s="280"/>
      <c r="M664" s="280"/>
      <c r="N664" s="280"/>
    </row>
    <row r="665" spans="1:18" x14ac:dyDescent="0.25">
      <c r="A665" s="281" t="s">
        <v>786</v>
      </c>
      <c r="B665" s="281"/>
      <c r="C665" s="281"/>
      <c r="D665" s="281"/>
      <c r="E665" s="281"/>
      <c r="F665" s="281"/>
      <c r="G665" s="281"/>
      <c r="H665" s="281"/>
      <c r="I665" s="281"/>
      <c r="J665" s="281"/>
      <c r="K665" s="281"/>
      <c r="L665" s="281"/>
      <c r="M665" s="281"/>
      <c r="N665" s="281"/>
    </row>
    <row r="666" spans="1:18" x14ac:dyDescent="0.25">
      <c r="A666" s="280"/>
      <c r="B666" s="280"/>
      <c r="C666" s="280"/>
      <c r="D666" s="19"/>
      <c r="E666" s="19"/>
      <c r="F666" s="280"/>
      <c r="G666" s="280"/>
      <c r="H666" s="19"/>
      <c r="I666" s="190"/>
      <c r="J666" s="190"/>
      <c r="K666" s="190"/>
      <c r="L666" s="280"/>
      <c r="M666" s="280"/>
      <c r="N666" s="280"/>
    </row>
    <row r="667" spans="1:18" x14ac:dyDescent="0.25">
      <c r="A667" s="283" t="s">
        <v>981</v>
      </c>
      <c r="B667" s="283"/>
      <c r="C667" s="283"/>
      <c r="D667" s="283"/>
      <c r="E667" s="283"/>
      <c r="F667" s="283"/>
      <c r="G667" s="283"/>
      <c r="H667" s="305" t="s">
        <v>25</v>
      </c>
      <c r="I667" s="305"/>
      <c r="J667" s="305"/>
      <c r="K667" s="305"/>
      <c r="L667" s="198">
        <v>16</v>
      </c>
      <c r="M667" s="34"/>
      <c r="N667" s="34"/>
    </row>
    <row r="668" spans="1:18" x14ac:dyDescent="0.25">
      <c r="A668" s="19"/>
      <c r="B668" s="19"/>
      <c r="C668" s="19"/>
      <c r="D668" s="19"/>
      <c r="E668" s="19"/>
      <c r="F668" s="19"/>
      <c r="G668" s="19"/>
      <c r="H668" s="19"/>
      <c r="I668" s="190"/>
      <c r="J668" s="190"/>
      <c r="K668" s="190"/>
      <c r="L668" s="19"/>
      <c r="M668" s="19"/>
      <c r="N668" s="19"/>
      <c r="R668" s="1">
        <v>2</v>
      </c>
    </row>
    <row r="669" spans="1:18" x14ac:dyDescent="0.25">
      <c r="A669" s="280" t="s">
        <v>27</v>
      </c>
      <c r="B669" s="280"/>
      <c r="C669" s="280"/>
      <c r="D669" s="19"/>
      <c r="E669" s="280" t="s">
        <v>1127</v>
      </c>
      <c r="F669" s="280"/>
      <c r="G669" s="280"/>
      <c r="H669" s="19"/>
      <c r="I669" s="190"/>
      <c r="J669" s="190"/>
      <c r="K669" s="190"/>
      <c r="L669" s="280" t="s">
        <v>69</v>
      </c>
      <c r="M669" s="280"/>
      <c r="N669" s="280"/>
    </row>
    <row r="670" spans="1:18" x14ac:dyDescent="0.25">
      <c r="A670" s="300"/>
      <c r="B670" s="300"/>
      <c r="C670" s="300"/>
      <c r="D670" s="19"/>
      <c r="E670" s="300"/>
      <c r="F670" s="300"/>
      <c r="G670" s="300"/>
      <c r="H670" s="19"/>
      <c r="I670" s="190"/>
      <c r="J670" s="190"/>
      <c r="K670" s="190"/>
      <c r="L670" s="300"/>
      <c r="M670" s="300"/>
      <c r="N670" s="300"/>
    </row>
    <row r="671" spans="1:18" x14ac:dyDescent="0.25">
      <c r="A671" s="283" t="s">
        <v>3637</v>
      </c>
      <c r="B671" s="283"/>
      <c r="C671" s="283"/>
      <c r="D671" s="19"/>
      <c r="E671" s="283" t="s">
        <v>3367</v>
      </c>
      <c r="F671" s="283"/>
      <c r="G671" s="283"/>
      <c r="H671" s="19"/>
      <c r="I671" s="190"/>
      <c r="J671" s="190"/>
      <c r="K671" s="190"/>
      <c r="L671" s="283" t="s">
        <v>3584</v>
      </c>
      <c r="M671" s="283"/>
      <c r="N671" s="283"/>
    </row>
    <row r="690" spans="1:14" ht="15.75" x14ac:dyDescent="0.25">
      <c r="A690" s="293" t="s">
        <v>688</v>
      </c>
      <c r="B690" s="293"/>
      <c r="C690" s="293"/>
      <c r="D690" s="293"/>
      <c r="E690" s="293"/>
      <c r="F690" s="293"/>
      <c r="G690" s="293"/>
      <c r="H690" s="293"/>
      <c r="I690" s="293"/>
      <c r="J690" s="293"/>
      <c r="K690" s="293"/>
      <c r="L690" s="293"/>
      <c r="M690" s="293"/>
      <c r="N690" s="293"/>
    </row>
    <row r="691" spans="1:14" ht="15.75" x14ac:dyDescent="0.25">
      <c r="A691" s="293" t="s">
        <v>3316</v>
      </c>
      <c r="B691" s="293"/>
      <c r="C691" s="293"/>
      <c r="D691" s="293"/>
      <c r="E691" s="293"/>
      <c r="F691" s="293"/>
      <c r="G691" s="293"/>
      <c r="H691" s="293"/>
      <c r="I691" s="293"/>
      <c r="J691" s="293"/>
      <c r="K691" s="293"/>
      <c r="L691" s="293"/>
      <c r="M691" s="293"/>
      <c r="N691" s="293"/>
    </row>
    <row r="692" spans="1:14" x14ac:dyDescent="0.25">
      <c r="A692" s="294" t="s">
        <v>3282</v>
      </c>
      <c r="B692" s="294"/>
      <c r="C692" s="294"/>
      <c r="D692" s="294"/>
      <c r="E692" s="294"/>
      <c r="F692" s="294"/>
      <c r="G692" s="294"/>
      <c r="H692" s="294"/>
      <c r="I692" s="294"/>
      <c r="J692" s="294"/>
      <c r="K692" s="294"/>
      <c r="L692" s="294"/>
      <c r="M692" s="294"/>
      <c r="N692" s="294"/>
    </row>
    <row r="693" spans="1:14" x14ac:dyDescent="0.25">
      <c r="A693" s="29"/>
      <c r="B693" s="294" t="s">
        <v>0</v>
      </c>
      <c r="C693" s="294"/>
      <c r="D693" s="300" t="s">
        <v>261</v>
      </c>
      <c r="E693" s="324"/>
      <c r="F693" s="324"/>
      <c r="G693" s="29"/>
      <c r="H693" s="29"/>
      <c r="I693" s="29"/>
      <c r="J693" s="29"/>
      <c r="K693" s="29"/>
    </row>
    <row r="695" spans="1:14" x14ac:dyDescent="0.25">
      <c r="A695" s="131" t="s">
        <v>66</v>
      </c>
      <c r="B695" s="296" t="s">
        <v>1</v>
      </c>
      <c r="C695" s="297"/>
      <c r="D695" s="297"/>
      <c r="E695" s="298"/>
      <c r="F695" s="131" t="s">
        <v>2</v>
      </c>
      <c r="G695" s="297" t="s">
        <v>3</v>
      </c>
      <c r="H695" s="298"/>
      <c r="I695" s="278" t="s">
        <v>4</v>
      </c>
      <c r="J695" s="278"/>
      <c r="K695" s="278"/>
      <c r="L695" s="296" t="s">
        <v>5</v>
      </c>
      <c r="M695" s="297"/>
      <c r="N695" s="298"/>
    </row>
    <row r="696" spans="1:14" x14ac:dyDescent="0.25">
      <c r="A696" s="132" t="s">
        <v>67</v>
      </c>
      <c r="B696" s="299"/>
      <c r="C696" s="300"/>
      <c r="D696" s="300"/>
      <c r="E696" s="301"/>
      <c r="F696" s="259"/>
      <c r="G696" s="300"/>
      <c r="H696" s="301"/>
      <c r="I696" s="198" t="s">
        <v>6</v>
      </c>
      <c r="J696" s="198" t="s">
        <v>7</v>
      </c>
      <c r="K696" s="198" t="s">
        <v>8</v>
      </c>
      <c r="L696" s="299"/>
      <c r="M696" s="300"/>
      <c r="N696" s="301"/>
    </row>
    <row r="697" spans="1:14" x14ac:dyDescent="0.25">
      <c r="A697" s="243">
        <v>879</v>
      </c>
      <c r="B697" s="284" t="s">
        <v>179</v>
      </c>
      <c r="C697" s="285"/>
      <c r="D697" s="285"/>
      <c r="E697" s="286"/>
      <c r="F697" s="193" t="s">
        <v>184</v>
      </c>
      <c r="G697" s="277">
        <v>80801496</v>
      </c>
      <c r="H697" s="277"/>
      <c r="I697" s="193" t="s">
        <v>9</v>
      </c>
      <c r="J697" s="193"/>
      <c r="K697" s="193"/>
      <c r="L697" s="277" t="s">
        <v>787</v>
      </c>
      <c r="M697" s="277"/>
      <c r="N697" s="277"/>
    </row>
    <row r="698" spans="1:14" x14ac:dyDescent="0.25">
      <c r="A698" s="243">
        <v>880</v>
      </c>
      <c r="B698" s="284" t="s">
        <v>93</v>
      </c>
      <c r="C698" s="285"/>
      <c r="D698" s="285"/>
      <c r="E698" s="286"/>
      <c r="F698" s="193" t="s">
        <v>185</v>
      </c>
      <c r="G698" s="277">
        <v>206010290</v>
      </c>
      <c r="H698" s="277"/>
      <c r="I698" s="193" t="s">
        <v>9</v>
      </c>
      <c r="J698" s="193"/>
      <c r="K698" s="193"/>
      <c r="L698" s="277" t="s">
        <v>787</v>
      </c>
      <c r="M698" s="277"/>
      <c r="N698" s="277"/>
    </row>
    <row r="699" spans="1:14" x14ac:dyDescent="0.25">
      <c r="A699" s="243">
        <v>881</v>
      </c>
      <c r="B699" s="284" t="s">
        <v>430</v>
      </c>
      <c r="C699" s="285"/>
      <c r="D699" s="285"/>
      <c r="E699" s="286"/>
      <c r="F699" s="193"/>
      <c r="G699" s="290"/>
      <c r="H699" s="292"/>
      <c r="I699" s="193"/>
      <c r="J699" s="193" t="s">
        <v>9</v>
      </c>
      <c r="K699" s="193"/>
      <c r="L699" s="277"/>
      <c r="M699" s="277"/>
      <c r="N699" s="277"/>
    </row>
    <row r="700" spans="1:14" x14ac:dyDescent="0.25">
      <c r="A700" s="243" t="s">
        <v>90</v>
      </c>
      <c r="B700" s="284" t="s">
        <v>110</v>
      </c>
      <c r="C700" s="285"/>
      <c r="D700" s="285"/>
      <c r="E700" s="286"/>
      <c r="F700" s="193" t="s">
        <v>788</v>
      </c>
      <c r="G700" s="277"/>
      <c r="H700" s="277"/>
      <c r="I700" s="193" t="s">
        <v>9</v>
      </c>
      <c r="J700" s="193"/>
      <c r="K700" s="193"/>
      <c r="L700" s="277"/>
      <c r="M700" s="277"/>
      <c r="N700" s="277"/>
    </row>
    <row r="701" spans="1:14" x14ac:dyDescent="0.25">
      <c r="A701" s="243" t="s">
        <v>454</v>
      </c>
      <c r="B701" s="284" t="s">
        <v>455</v>
      </c>
      <c r="C701" s="285"/>
      <c r="D701" s="285"/>
      <c r="E701" s="286"/>
      <c r="F701" s="193"/>
      <c r="G701" s="277"/>
      <c r="H701" s="277"/>
      <c r="I701" s="193" t="s">
        <v>9</v>
      </c>
      <c r="J701" s="193"/>
      <c r="K701" s="193"/>
      <c r="L701" s="277" t="s">
        <v>935</v>
      </c>
      <c r="M701" s="277"/>
      <c r="N701" s="277"/>
    </row>
    <row r="702" spans="1:14" x14ac:dyDescent="0.25">
      <c r="A702" s="243" t="s">
        <v>456</v>
      </c>
      <c r="B702" s="284" t="s">
        <v>457</v>
      </c>
      <c r="C702" s="285"/>
      <c r="D702" s="285"/>
      <c r="E702" s="286"/>
      <c r="F702" s="193" t="s">
        <v>459</v>
      </c>
      <c r="G702" s="290" t="s">
        <v>460</v>
      </c>
      <c r="H702" s="292"/>
      <c r="I702" s="193" t="s">
        <v>9</v>
      </c>
      <c r="J702" s="193"/>
      <c r="K702" s="193"/>
      <c r="L702" s="277" t="s">
        <v>935</v>
      </c>
      <c r="M702" s="277"/>
      <c r="N702" s="277"/>
    </row>
    <row r="703" spans="1:14" x14ac:dyDescent="0.25">
      <c r="A703" s="243" t="s">
        <v>789</v>
      </c>
      <c r="B703" s="284" t="s">
        <v>790</v>
      </c>
      <c r="C703" s="285"/>
      <c r="D703" s="285"/>
      <c r="E703" s="286"/>
      <c r="F703" s="193" t="s">
        <v>458</v>
      </c>
      <c r="G703" s="290" t="s">
        <v>791</v>
      </c>
      <c r="H703" s="292"/>
      <c r="I703" s="193" t="s">
        <v>9</v>
      </c>
      <c r="J703" s="193"/>
      <c r="K703" s="193"/>
      <c r="L703" s="277" t="s">
        <v>935</v>
      </c>
      <c r="M703" s="277"/>
      <c r="N703" s="277"/>
    </row>
    <row r="704" spans="1:14" x14ac:dyDescent="0.25">
      <c r="A704" s="243" t="s">
        <v>241</v>
      </c>
      <c r="B704" s="284" t="s">
        <v>792</v>
      </c>
      <c r="C704" s="285"/>
      <c r="D704" s="285"/>
      <c r="E704" s="286"/>
      <c r="F704" s="217" t="s">
        <v>793</v>
      </c>
      <c r="G704" s="290">
        <v>1991</v>
      </c>
      <c r="H704" s="292"/>
      <c r="I704" s="193" t="s">
        <v>9</v>
      </c>
      <c r="J704" s="193"/>
      <c r="K704" s="193"/>
      <c r="L704" s="277" t="s">
        <v>935</v>
      </c>
      <c r="M704" s="277"/>
      <c r="N704" s="277"/>
    </row>
    <row r="705" spans="1:14" x14ac:dyDescent="0.25">
      <c r="A705" s="243" t="s">
        <v>90</v>
      </c>
      <c r="B705" s="284" t="s">
        <v>795</v>
      </c>
      <c r="C705" s="285"/>
      <c r="D705" s="285"/>
      <c r="E705" s="286"/>
      <c r="F705" s="193"/>
      <c r="G705" s="277"/>
      <c r="H705" s="277"/>
      <c r="I705" s="193" t="s">
        <v>9</v>
      </c>
      <c r="J705" s="193"/>
      <c r="K705" s="193"/>
      <c r="L705" s="277" t="s">
        <v>935</v>
      </c>
      <c r="M705" s="277"/>
      <c r="N705" s="277"/>
    </row>
    <row r="706" spans="1:14" x14ac:dyDescent="0.25">
      <c r="A706" s="243" t="s">
        <v>90</v>
      </c>
      <c r="B706" s="284" t="s">
        <v>796</v>
      </c>
      <c r="C706" s="285"/>
      <c r="D706" s="285"/>
      <c r="E706" s="286"/>
      <c r="F706" s="193"/>
      <c r="G706" s="277"/>
      <c r="H706" s="277"/>
      <c r="I706" s="193" t="s">
        <v>9</v>
      </c>
      <c r="J706" s="193"/>
      <c r="K706" s="193"/>
      <c r="L706" s="277" t="s">
        <v>935</v>
      </c>
      <c r="M706" s="277"/>
      <c r="N706" s="277"/>
    </row>
    <row r="707" spans="1:14" x14ac:dyDescent="0.25">
      <c r="A707" s="243" t="s">
        <v>90</v>
      </c>
      <c r="B707" s="284" t="s">
        <v>797</v>
      </c>
      <c r="C707" s="285"/>
      <c r="D707" s="285"/>
      <c r="E707" s="286"/>
      <c r="F707" s="193"/>
      <c r="G707" s="277"/>
      <c r="H707" s="277"/>
      <c r="I707" s="193" t="s">
        <v>9</v>
      </c>
      <c r="J707" s="193"/>
      <c r="K707" s="193"/>
      <c r="L707" s="277" t="s">
        <v>935</v>
      </c>
      <c r="M707" s="277"/>
      <c r="N707" s="277"/>
    </row>
    <row r="708" spans="1:14" x14ac:dyDescent="0.25">
      <c r="A708" s="243">
        <v>1442</v>
      </c>
      <c r="B708" s="284" t="s">
        <v>677</v>
      </c>
      <c r="C708" s="285"/>
      <c r="D708" s="285"/>
      <c r="E708" s="286"/>
      <c r="F708" s="193"/>
      <c r="G708" s="290"/>
      <c r="H708" s="292"/>
      <c r="I708" s="193" t="s">
        <v>9</v>
      </c>
      <c r="J708" s="193"/>
      <c r="K708" s="193"/>
      <c r="L708" s="277"/>
      <c r="M708" s="277"/>
      <c r="N708" s="277"/>
    </row>
    <row r="709" spans="1:14" x14ac:dyDescent="0.25">
      <c r="A709" s="243" t="s">
        <v>90</v>
      </c>
      <c r="B709" s="284" t="s">
        <v>794</v>
      </c>
      <c r="C709" s="285"/>
      <c r="D709" s="285"/>
      <c r="E709" s="286"/>
      <c r="F709" s="193"/>
      <c r="G709" s="277"/>
      <c r="H709" s="277"/>
      <c r="I709" s="193" t="s">
        <v>9</v>
      </c>
      <c r="J709" s="193"/>
      <c r="K709" s="193"/>
      <c r="L709" s="277"/>
      <c r="M709" s="277"/>
      <c r="N709" s="277"/>
    </row>
    <row r="710" spans="1:14" x14ac:dyDescent="0.25">
      <c r="A710" s="243"/>
      <c r="B710" s="290" t="s">
        <v>3539</v>
      </c>
      <c r="C710" s="291"/>
      <c r="D710" s="291"/>
      <c r="E710" s="292"/>
      <c r="F710" s="193"/>
      <c r="G710" s="277"/>
      <c r="H710" s="277"/>
      <c r="I710" s="193"/>
      <c r="J710" s="193"/>
      <c r="K710" s="193"/>
      <c r="L710" s="277"/>
      <c r="M710" s="277"/>
      <c r="N710" s="277"/>
    </row>
    <row r="711" spans="1:14" x14ac:dyDescent="0.25">
      <c r="A711" s="243"/>
      <c r="B711" s="290"/>
      <c r="C711" s="291"/>
      <c r="D711" s="291"/>
      <c r="E711" s="292"/>
      <c r="F711" s="193"/>
      <c r="G711" s="277"/>
      <c r="H711" s="277"/>
      <c r="I711" s="193"/>
      <c r="J711" s="193"/>
      <c r="K711" s="193"/>
      <c r="L711" s="277"/>
      <c r="M711" s="277"/>
      <c r="N711" s="277"/>
    </row>
    <row r="712" spans="1:14" x14ac:dyDescent="0.25">
      <c r="A712" s="243"/>
      <c r="B712" s="290"/>
      <c r="C712" s="291"/>
      <c r="D712" s="291"/>
      <c r="E712" s="292"/>
      <c r="F712" s="193"/>
      <c r="G712" s="277"/>
      <c r="H712" s="277"/>
      <c r="I712" s="193"/>
      <c r="J712" s="193"/>
      <c r="K712" s="193"/>
      <c r="L712" s="277"/>
      <c r="M712" s="277"/>
      <c r="N712" s="277"/>
    </row>
    <row r="713" spans="1:14" x14ac:dyDescent="0.25">
      <c r="A713" s="243"/>
      <c r="B713" s="290"/>
      <c r="C713" s="291"/>
      <c r="D713" s="291"/>
      <c r="E713" s="292"/>
      <c r="F713" s="193"/>
      <c r="G713" s="277"/>
      <c r="H713" s="277"/>
      <c r="I713" s="193"/>
      <c r="J713" s="193"/>
      <c r="K713" s="193"/>
      <c r="L713" s="277"/>
      <c r="M713" s="277"/>
      <c r="N713" s="277"/>
    </row>
    <row r="714" spans="1:14" x14ac:dyDescent="0.25">
      <c r="A714" s="243"/>
      <c r="B714" s="290"/>
      <c r="C714" s="291"/>
      <c r="D714" s="291"/>
      <c r="E714" s="292"/>
      <c r="F714" s="193"/>
      <c r="G714" s="277"/>
      <c r="H714" s="277"/>
      <c r="I714" s="193"/>
      <c r="J714" s="193"/>
      <c r="K714" s="193"/>
      <c r="L714" s="277"/>
      <c r="M714" s="277"/>
      <c r="N714" s="277"/>
    </row>
    <row r="715" spans="1:14" x14ac:dyDescent="0.25">
      <c r="A715" s="243"/>
      <c r="B715" s="290"/>
      <c r="C715" s="291"/>
      <c r="D715" s="291"/>
      <c r="E715" s="292"/>
      <c r="F715" s="193"/>
      <c r="G715" s="277"/>
      <c r="H715" s="277"/>
      <c r="I715" s="193"/>
      <c r="J715" s="193"/>
      <c r="K715" s="193"/>
      <c r="L715" s="277"/>
      <c r="M715" s="277"/>
      <c r="N715" s="277"/>
    </row>
    <row r="716" spans="1:14" x14ac:dyDescent="0.25">
      <c r="A716" s="243"/>
      <c r="B716" s="284"/>
      <c r="C716" s="285"/>
      <c r="D716" s="285"/>
      <c r="E716" s="286"/>
      <c r="F716" s="193"/>
      <c r="G716" s="277"/>
      <c r="H716" s="277"/>
      <c r="I716" s="193"/>
      <c r="J716" s="193"/>
      <c r="K716" s="193"/>
      <c r="L716" s="277"/>
      <c r="M716" s="277"/>
      <c r="N716" s="277"/>
    </row>
    <row r="717" spans="1:14" x14ac:dyDescent="0.25">
      <c r="A717" s="304" t="s">
        <v>64</v>
      </c>
      <c r="B717" s="304"/>
      <c r="C717" s="304"/>
      <c r="D717" s="304"/>
      <c r="E717" s="133"/>
      <c r="F717" s="190"/>
      <c r="G717" s="280"/>
      <c r="H717" s="280"/>
      <c r="I717" s="190"/>
      <c r="J717" s="190"/>
      <c r="K717" s="190"/>
      <c r="L717" s="280"/>
      <c r="M717" s="280"/>
      <c r="N717" s="280"/>
    </row>
    <row r="718" spans="1:14" x14ac:dyDescent="0.25">
      <c r="A718" s="281" t="s">
        <v>786</v>
      </c>
      <c r="B718" s="281"/>
      <c r="C718" s="281"/>
      <c r="D718" s="281"/>
      <c r="E718" s="281"/>
      <c r="F718" s="281"/>
      <c r="G718" s="281"/>
      <c r="H718" s="281"/>
      <c r="I718" s="281"/>
      <c r="J718" s="281"/>
      <c r="K718" s="281"/>
      <c r="L718" s="281"/>
      <c r="M718" s="281"/>
      <c r="N718" s="281"/>
    </row>
    <row r="719" spans="1:14" x14ac:dyDescent="0.25">
      <c r="A719" s="280"/>
      <c r="B719" s="280"/>
      <c r="C719" s="280"/>
      <c r="D719" s="19"/>
      <c r="E719" s="19"/>
      <c r="F719" s="280"/>
      <c r="G719" s="280"/>
      <c r="H719" s="19"/>
      <c r="I719" s="190"/>
      <c r="J719" s="190"/>
      <c r="K719" s="190"/>
      <c r="L719" s="280"/>
      <c r="M719" s="280"/>
      <c r="N719" s="280"/>
    </row>
    <row r="720" spans="1:14" x14ac:dyDescent="0.25">
      <c r="A720" s="283" t="s">
        <v>981</v>
      </c>
      <c r="B720" s="283"/>
      <c r="C720" s="283"/>
      <c r="D720" s="283"/>
      <c r="E720" s="283"/>
      <c r="F720" s="283"/>
      <c r="G720" s="283"/>
      <c r="H720" s="305" t="s">
        <v>25</v>
      </c>
      <c r="I720" s="305"/>
      <c r="J720" s="305"/>
      <c r="K720" s="305"/>
      <c r="L720" s="198">
        <v>14</v>
      </c>
      <c r="M720" s="34"/>
      <c r="N720" s="34"/>
    </row>
    <row r="721" spans="1:18" x14ac:dyDescent="0.25">
      <c r="A721" s="282"/>
      <c r="B721" s="282"/>
      <c r="C721" s="282"/>
      <c r="D721" s="282"/>
      <c r="E721" s="19"/>
      <c r="F721" s="190"/>
      <c r="G721" s="19"/>
      <c r="H721" s="19"/>
      <c r="I721" s="190"/>
      <c r="J721" s="190"/>
      <c r="K721" s="190"/>
      <c r="L721" s="19"/>
      <c r="M721" s="19"/>
      <c r="N721" s="19"/>
    </row>
    <row r="722" spans="1:18" x14ac:dyDescent="0.25">
      <c r="A722" s="19"/>
      <c r="B722" s="19"/>
      <c r="C722" s="19"/>
      <c r="D722" s="19"/>
      <c r="E722" s="19"/>
      <c r="F722" s="19"/>
      <c r="G722" s="19"/>
      <c r="H722" s="19"/>
      <c r="I722" s="190"/>
      <c r="J722" s="190"/>
      <c r="K722" s="190"/>
      <c r="L722" s="19"/>
      <c r="M722" s="19"/>
      <c r="N722" s="19"/>
    </row>
    <row r="723" spans="1:18" x14ac:dyDescent="0.25">
      <c r="A723" s="280" t="s">
        <v>27</v>
      </c>
      <c r="B723" s="280"/>
      <c r="C723" s="280"/>
      <c r="D723" s="19"/>
      <c r="E723" s="280" t="s">
        <v>1127</v>
      </c>
      <c r="F723" s="280"/>
      <c r="G723" s="280"/>
      <c r="H723" s="19"/>
      <c r="I723" s="190"/>
      <c r="J723" s="190"/>
      <c r="K723" s="190"/>
      <c r="L723" s="280" t="s">
        <v>69</v>
      </c>
      <c r="M723" s="280"/>
      <c r="N723" s="280"/>
    </row>
    <row r="724" spans="1:18" x14ac:dyDescent="0.25">
      <c r="A724" s="280"/>
      <c r="B724" s="280"/>
      <c r="C724" s="280"/>
      <c r="D724" s="19"/>
      <c r="E724" s="280"/>
      <c r="F724" s="280"/>
      <c r="G724" s="280"/>
      <c r="H724" s="19"/>
      <c r="I724" s="190"/>
      <c r="J724" s="190"/>
      <c r="K724" s="190"/>
      <c r="L724" s="280"/>
      <c r="M724" s="280"/>
      <c r="N724" s="280"/>
    </row>
    <row r="725" spans="1:18" x14ac:dyDescent="0.25">
      <c r="A725" s="300"/>
      <c r="B725" s="300"/>
      <c r="C725" s="300"/>
      <c r="D725" s="19"/>
      <c r="E725" s="300"/>
      <c r="F725" s="300"/>
      <c r="G725" s="300"/>
      <c r="H725" s="19"/>
      <c r="I725" s="190"/>
      <c r="J725" s="190"/>
      <c r="K725" s="190"/>
      <c r="L725" s="300"/>
      <c r="M725" s="300"/>
      <c r="N725" s="300"/>
    </row>
    <row r="726" spans="1:18" x14ac:dyDescent="0.25">
      <c r="A726" s="283" t="s">
        <v>3637</v>
      </c>
      <c r="B726" s="283"/>
      <c r="C726" s="283"/>
      <c r="D726" s="19"/>
      <c r="E726" s="283" t="s">
        <v>3367</v>
      </c>
      <c r="F726" s="283"/>
      <c r="G726" s="283"/>
      <c r="H726" s="19"/>
      <c r="I726" s="190"/>
      <c r="J726" s="190"/>
      <c r="K726" s="190"/>
      <c r="L726" s="283" t="s">
        <v>3584</v>
      </c>
      <c r="M726" s="283"/>
      <c r="N726" s="283"/>
    </row>
    <row r="729" spans="1:18" ht="18.75" x14ac:dyDescent="0.3">
      <c r="L729" s="167">
        <f>+L720+L667+L614+L561+L508+L455+L402+L349+L296+L243+L190+L137+L84+L31</f>
        <v>286</v>
      </c>
      <c r="R729" s="1">
        <f>SUM(R9:R728)</f>
        <v>43</v>
      </c>
    </row>
    <row r="732" spans="1:18" ht="15.75" x14ac:dyDescent="0.25">
      <c r="A732" s="293" t="s">
        <v>688</v>
      </c>
      <c r="B732" s="293"/>
      <c r="C732" s="293"/>
      <c r="D732" s="293"/>
      <c r="E732" s="293"/>
      <c r="F732" s="293"/>
      <c r="G732" s="293"/>
      <c r="H732" s="293"/>
      <c r="I732" s="293"/>
      <c r="J732" s="293"/>
      <c r="K732" s="293"/>
      <c r="L732" s="293"/>
      <c r="M732" s="293"/>
      <c r="N732" s="293"/>
    </row>
    <row r="733" spans="1:18" ht="15.75" x14ac:dyDescent="0.25">
      <c r="A733" s="293" t="s">
        <v>3316</v>
      </c>
      <c r="B733" s="293"/>
      <c r="C733" s="293"/>
      <c r="D733" s="293"/>
      <c r="E733" s="293"/>
      <c r="F733" s="293"/>
      <c r="G733" s="293"/>
      <c r="H733" s="293"/>
      <c r="I733" s="293"/>
      <c r="J733" s="293"/>
      <c r="K733" s="293"/>
      <c r="L733" s="293"/>
      <c r="M733" s="293"/>
      <c r="N733" s="293"/>
    </row>
    <row r="734" spans="1:18" x14ac:dyDescent="0.25">
      <c r="A734" s="294" t="s">
        <v>3282</v>
      </c>
      <c r="B734" s="294"/>
      <c r="C734" s="294"/>
      <c r="D734" s="294"/>
      <c r="E734" s="294"/>
      <c r="F734" s="294"/>
      <c r="G734" s="294"/>
      <c r="H734" s="294"/>
      <c r="I734" s="294"/>
      <c r="J734" s="294"/>
      <c r="K734" s="294"/>
      <c r="L734" s="294"/>
      <c r="M734" s="294"/>
      <c r="N734" s="294"/>
    </row>
    <row r="735" spans="1:18" x14ac:dyDescent="0.25">
      <c r="A735" s="29"/>
      <c r="B735" s="294" t="s">
        <v>0</v>
      </c>
      <c r="C735" s="294"/>
      <c r="D735" s="300" t="s">
        <v>582</v>
      </c>
      <c r="E735" s="324"/>
      <c r="F735" s="324"/>
      <c r="G735" s="29"/>
      <c r="H735" s="29"/>
      <c r="I735" s="29"/>
      <c r="J735" s="29"/>
      <c r="K735" s="29"/>
    </row>
    <row r="737" spans="1:14" x14ac:dyDescent="0.25">
      <c r="A737" s="131" t="s">
        <v>66</v>
      </c>
      <c r="B737" s="296" t="s">
        <v>1</v>
      </c>
      <c r="C737" s="297"/>
      <c r="D737" s="297"/>
      <c r="E737" s="298"/>
      <c r="F737" s="131" t="s">
        <v>2</v>
      </c>
      <c r="G737" s="297" t="s">
        <v>3</v>
      </c>
      <c r="H737" s="298"/>
      <c r="I737" s="278" t="s">
        <v>4</v>
      </c>
      <c r="J737" s="278"/>
      <c r="K737" s="278"/>
      <c r="L737" s="296" t="s">
        <v>5</v>
      </c>
      <c r="M737" s="297"/>
      <c r="N737" s="298"/>
    </row>
    <row r="738" spans="1:14" x14ac:dyDescent="0.25">
      <c r="A738" s="132" t="s">
        <v>67</v>
      </c>
      <c r="B738" s="299"/>
      <c r="C738" s="300"/>
      <c r="D738" s="300"/>
      <c r="E738" s="301"/>
      <c r="F738" s="259"/>
      <c r="G738" s="300"/>
      <c r="H738" s="301"/>
      <c r="I738" s="198" t="s">
        <v>6</v>
      </c>
      <c r="J738" s="198" t="s">
        <v>7</v>
      </c>
      <c r="K738" s="198" t="s">
        <v>8</v>
      </c>
      <c r="L738" s="299"/>
      <c r="M738" s="300"/>
      <c r="N738" s="301"/>
    </row>
    <row r="739" spans="1:14" x14ac:dyDescent="0.25">
      <c r="A739" s="243" t="s">
        <v>90</v>
      </c>
      <c r="B739" s="284" t="s">
        <v>431</v>
      </c>
      <c r="C739" s="285"/>
      <c r="D739" s="285"/>
      <c r="E739" s="286"/>
      <c r="F739" s="193"/>
      <c r="G739" s="277"/>
      <c r="H739" s="277"/>
      <c r="I739" s="193"/>
      <c r="J739" s="193" t="s">
        <v>9</v>
      </c>
      <c r="K739" s="193"/>
      <c r="L739" s="277" t="s">
        <v>935</v>
      </c>
      <c r="M739" s="277"/>
      <c r="N739" s="277"/>
    </row>
    <row r="740" spans="1:14" x14ac:dyDescent="0.25">
      <c r="A740" s="243" t="s">
        <v>90</v>
      </c>
      <c r="B740" s="284" t="s">
        <v>700</v>
      </c>
      <c r="C740" s="285"/>
      <c r="D740" s="285"/>
      <c r="E740" s="286"/>
      <c r="F740" s="193"/>
      <c r="G740" s="290"/>
      <c r="H740" s="292"/>
      <c r="I740" s="193" t="s">
        <v>9</v>
      </c>
      <c r="J740" s="193"/>
      <c r="K740" s="193"/>
      <c r="L740" s="277" t="s">
        <v>935</v>
      </c>
      <c r="M740" s="277"/>
      <c r="N740" s="277"/>
    </row>
    <row r="741" spans="1:14" x14ac:dyDescent="0.25">
      <c r="A741" s="243" t="s">
        <v>90</v>
      </c>
      <c r="B741" s="284" t="s">
        <v>701</v>
      </c>
      <c r="C741" s="285"/>
      <c r="D741" s="285"/>
      <c r="E741" s="286"/>
      <c r="F741" s="193"/>
      <c r="G741" s="290"/>
      <c r="H741" s="292"/>
      <c r="I741" s="193" t="s">
        <v>9</v>
      </c>
      <c r="J741" s="193"/>
      <c r="K741" s="193"/>
      <c r="L741" s="277" t="s">
        <v>935</v>
      </c>
      <c r="M741" s="277"/>
      <c r="N741" s="277"/>
    </row>
    <row r="742" spans="1:14" x14ac:dyDescent="0.25">
      <c r="A742" s="243" t="s">
        <v>90</v>
      </c>
      <c r="B742" s="284" t="s">
        <v>432</v>
      </c>
      <c r="C742" s="285"/>
      <c r="D742" s="285"/>
      <c r="E742" s="286"/>
      <c r="F742" s="193"/>
      <c r="G742" s="277"/>
      <c r="H742" s="277"/>
      <c r="I742" s="193" t="s">
        <v>9</v>
      </c>
      <c r="J742" s="193"/>
      <c r="K742" s="193"/>
      <c r="L742" s="277" t="s">
        <v>935</v>
      </c>
      <c r="M742" s="277"/>
      <c r="N742" s="277"/>
    </row>
    <row r="743" spans="1:14" x14ac:dyDescent="0.25">
      <c r="A743" s="243" t="s">
        <v>433</v>
      </c>
      <c r="B743" s="284" t="s">
        <v>227</v>
      </c>
      <c r="C743" s="285"/>
      <c r="D743" s="285"/>
      <c r="E743" s="286"/>
      <c r="F743" s="193"/>
      <c r="G743" s="277"/>
      <c r="H743" s="277"/>
      <c r="I743" s="193"/>
      <c r="J743" s="193" t="s">
        <v>9</v>
      </c>
      <c r="K743" s="193"/>
      <c r="L743" s="277" t="s">
        <v>935</v>
      </c>
      <c r="M743" s="277"/>
      <c r="N743" s="277"/>
    </row>
    <row r="744" spans="1:14" x14ac:dyDescent="0.25">
      <c r="A744" s="243" t="s">
        <v>434</v>
      </c>
      <c r="B744" s="284" t="s">
        <v>702</v>
      </c>
      <c r="C744" s="285"/>
      <c r="D744" s="285"/>
      <c r="E744" s="286"/>
      <c r="F744" s="193"/>
      <c r="G744" s="277"/>
      <c r="H744" s="277"/>
      <c r="I744" s="193" t="s">
        <v>9</v>
      </c>
      <c r="J744" s="193"/>
      <c r="K744" s="193"/>
      <c r="L744" s="277" t="s">
        <v>935</v>
      </c>
      <c r="M744" s="277"/>
      <c r="N744" s="277"/>
    </row>
    <row r="745" spans="1:14" x14ac:dyDescent="0.25">
      <c r="A745" s="243" t="s">
        <v>435</v>
      </c>
      <c r="B745" s="284" t="s">
        <v>436</v>
      </c>
      <c r="C745" s="285"/>
      <c r="D745" s="285"/>
      <c r="E745" s="286"/>
      <c r="F745" s="193"/>
      <c r="G745" s="277"/>
      <c r="H745" s="277"/>
      <c r="I745" s="193"/>
      <c r="J745" s="193" t="s">
        <v>9</v>
      </c>
      <c r="K745" s="193"/>
      <c r="L745" s="277" t="s">
        <v>935</v>
      </c>
      <c r="M745" s="277"/>
      <c r="N745" s="277"/>
    </row>
    <row r="746" spans="1:14" x14ac:dyDescent="0.25">
      <c r="A746" s="243" t="s">
        <v>437</v>
      </c>
      <c r="B746" s="284" t="s">
        <v>436</v>
      </c>
      <c r="C746" s="285"/>
      <c r="D746" s="285"/>
      <c r="E746" s="286"/>
      <c r="F746" s="193"/>
      <c r="G746" s="277"/>
      <c r="H746" s="277"/>
      <c r="I746" s="193" t="s">
        <v>9</v>
      </c>
      <c r="J746" s="193"/>
      <c r="K746" s="193"/>
      <c r="L746" s="277" t="s">
        <v>935</v>
      </c>
      <c r="M746" s="277"/>
      <c r="N746" s="277"/>
    </row>
    <row r="747" spans="1:14" x14ac:dyDescent="0.25">
      <c r="A747" s="243" t="s">
        <v>438</v>
      </c>
      <c r="B747" s="284" t="s">
        <v>439</v>
      </c>
      <c r="C747" s="285"/>
      <c r="D747" s="285"/>
      <c r="E747" s="286"/>
      <c r="F747" s="193"/>
      <c r="G747" s="277"/>
      <c r="H747" s="277"/>
      <c r="I747" s="193" t="s">
        <v>9</v>
      </c>
      <c r="J747" s="193"/>
      <c r="K747" s="193"/>
      <c r="L747" s="277" t="s">
        <v>935</v>
      </c>
      <c r="M747" s="277"/>
      <c r="N747" s="277"/>
    </row>
    <row r="748" spans="1:14" x14ac:dyDescent="0.25">
      <c r="A748" s="243" t="s">
        <v>440</v>
      </c>
      <c r="B748" s="284" t="s">
        <v>219</v>
      </c>
      <c r="C748" s="285"/>
      <c r="D748" s="285"/>
      <c r="E748" s="286"/>
      <c r="F748" s="193"/>
      <c r="G748" s="290"/>
      <c r="H748" s="292"/>
      <c r="I748" s="193" t="s">
        <v>9</v>
      </c>
      <c r="J748" s="193"/>
      <c r="K748" s="193"/>
      <c r="L748" s="277" t="s">
        <v>935</v>
      </c>
      <c r="M748" s="277"/>
      <c r="N748" s="277"/>
    </row>
    <row r="749" spans="1:14" x14ac:dyDescent="0.25">
      <c r="A749" s="243" t="s">
        <v>441</v>
      </c>
      <c r="B749" s="284" t="s">
        <v>442</v>
      </c>
      <c r="C749" s="285"/>
      <c r="D749" s="285"/>
      <c r="E749" s="286"/>
      <c r="F749" s="193"/>
      <c r="G749" s="277"/>
      <c r="H749" s="277"/>
      <c r="I749" s="193" t="s">
        <v>9</v>
      </c>
      <c r="J749" s="193"/>
      <c r="K749" s="193"/>
      <c r="L749" s="277" t="s">
        <v>935</v>
      </c>
      <c r="M749" s="277"/>
      <c r="N749" s="277"/>
    </row>
    <row r="750" spans="1:14" x14ac:dyDescent="0.25">
      <c r="A750" s="243" t="s">
        <v>443</v>
      </c>
      <c r="B750" s="284" t="s">
        <v>444</v>
      </c>
      <c r="C750" s="285"/>
      <c r="D750" s="285"/>
      <c r="E750" s="286"/>
      <c r="F750" s="193"/>
      <c r="G750" s="277"/>
      <c r="H750" s="277"/>
      <c r="I750" s="193" t="s">
        <v>9</v>
      </c>
      <c r="J750" s="193"/>
      <c r="K750" s="193"/>
      <c r="L750" s="277" t="s">
        <v>935</v>
      </c>
      <c r="M750" s="277"/>
      <c r="N750" s="277"/>
    </row>
    <row r="751" spans="1:14" x14ac:dyDescent="0.25">
      <c r="A751" s="243" t="s">
        <v>445</v>
      </c>
      <c r="B751" s="284" t="s">
        <v>446</v>
      </c>
      <c r="C751" s="285"/>
      <c r="D751" s="285"/>
      <c r="E751" s="286"/>
      <c r="F751" s="193"/>
      <c r="G751" s="277"/>
      <c r="H751" s="277"/>
      <c r="I751" s="193" t="s">
        <v>9</v>
      </c>
      <c r="J751" s="193"/>
      <c r="K751" s="193"/>
      <c r="L751" s="277" t="s">
        <v>935</v>
      </c>
      <c r="M751" s="277"/>
      <c r="N751" s="277"/>
    </row>
    <row r="752" spans="1:14" x14ac:dyDescent="0.25">
      <c r="A752" s="243" t="s">
        <v>447</v>
      </c>
      <c r="B752" s="284" t="s">
        <v>448</v>
      </c>
      <c r="C752" s="285"/>
      <c r="D752" s="285"/>
      <c r="E752" s="286"/>
      <c r="F752" s="193"/>
      <c r="G752" s="277"/>
      <c r="H752" s="277"/>
      <c r="I752" s="193"/>
      <c r="J752" s="193" t="s">
        <v>9</v>
      </c>
      <c r="K752" s="193"/>
      <c r="L752" s="277" t="s">
        <v>935</v>
      </c>
      <c r="M752" s="277"/>
      <c r="N752" s="277"/>
    </row>
    <row r="753" spans="1:14" x14ac:dyDescent="0.25">
      <c r="A753" s="243" t="s">
        <v>449</v>
      </c>
      <c r="B753" s="284" t="s">
        <v>450</v>
      </c>
      <c r="C753" s="285"/>
      <c r="D753" s="285"/>
      <c r="E753" s="286"/>
      <c r="F753" s="193"/>
      <c r="G753" s="277"/>
      <c r="H753" s="277"/>
      <c r="I753" s="193" t="s">
        <v>9</v>
      </c>
      <c r="J753" s="193"/>
      <c r="K753" s="193"/>
      <c r="L753" s="277" t="s">
        <v>935</v>
      </c>
      <c r="M753" s="277"/>
      <c r="N753" s="277"/>
    </row>
    <row r="754" spans="1:14" x14ac:dyDescent="0.25">
      <c r="A754" s="243" t="s">
        <v>451</v>
      </c>
      <c r="B754" s="284" t="s">
        <v>452</v>
      </c>
      <c r="C754" s="285"/>
      <c r="D754" s="285"/>
      <c r="E754" s="286"/>
      <c r="F754" s="193"/>
      <c r="G754" s="277"/>
      <c r="H754" s="277"/>
      <c r="I754" s="193" t="s">
        <v>9</v>
      </c>
      <c r="J754" s="193"/>
      <c r="K754" s="193"/>
      <c r="L754" s="277" t="s">
        <v>935</v>
      </c>
      <c r="M754" s="277"/>
      <c r="N754" s="277"/>
    </row>
    <row r="755" spans="1:14" x14ac:dyDescent="0.25">
      <c r="A755" s="243" t="s">
        <v>453</v>
      </c>
      <c r="B755" s="284" t="s">
        <v>452</v>
      </c>
      <c r="C755" s="285"/>
      <c r="D755" s="285"/>
      <c r="E755" s="286"/>
      <c r="F755" s="193"/>
      <c r="G755" s="277"/>
      <c r="H755" s="277"/>
      <c r="I755" s="193" t="s">
        <v>9</v>
      </c>
      <c r="J755" s="193"/>
      <c r="K755" s="193"/>
      <c r="L755" s="277" t="s">
        <v>935</v>
      </c>
      <c r="M755" s="277"/>
      <c r="N755" s="277"/>
    </row>
    <row r="756" spans="1:14" x14ac:dyDescent="0.25">
      <c r="A756" s="243"/>
      <c r="B756" s="284"/>
      <c r="C756" s="285"/>
      <c r="D756" s="285"/>
      <c r="E756" s="286"/>
      <c r="F756" s="193"/>
      <c r="G756" s="277"/>
      <c r="H756" s="277"/>
      <c r="I756" s="193"/>
      <c r="J756" s="193"/>
      <c r="K756" s="193"/>
      <c r="L756" s="277"/>
      <c r="M756" s="277"/>
      <c r="N756" s="277"/>
    </row>
    <row r="757" spans="1:14" x14ac:dyDescent="0.25">
      <c r="A757" s="243"/>
      <c r="B757" s="284"/>
      <c r="C757" s="285"/>
      <c r="D757" s="285"/>
      <c r="E757" s="286"/>
      <c r="F757" s="193"/>
      <c r="G757" s="277"/>
      <c r="H757" s="277"/>
      <c r="I757" s="193"/>
      <c r="J757" s="193"/>
      <c r="K757" s="193"/>
      <c r="L757" s="277"/>
      <c r="M757" s="277"/>
      <c r="N757" s="277"/>
    </row>
    <row r="758" spans="1:14" x14ac:dyDescent="0.25">
      <c r="A758" s="243"/>
      <c r="B758" s="284"/>
      <c r="C758" s="285"/>
      <c r="D758" s="285"/>
      <c r="E758" s="286"/>
      <c r="F758" s="193"/>
      <c r="G758" s="277"/>
      <c r="H758" s="277"/>
      <c r="I758" s="193"/>
      <c r="J758" s="193"/>
      <c r="K758" s="193"/>
      <c r="L758" s="277"/>
      <c r="M758" s="277"/>
      <c r="N758" s="277"/>
    </row>
    <row r="759" spans="1:14" x14ac:dyDescent="0.25">
      <c r="A759" s="304" t="s">
        <v>64</v>
      </c>
      <c r="B759" s="304"/>
      <c r="C759" s="304"/>
      <c r="D759" s="304"/>
      <c r="E759" s="133"/>
      <c r="F759" s="190"/>
      <c r="G759" s="280"/>
      <c r="H759" s="280"/>
      <c r="I759" s="190"/>
      <c r="J759" s="190"/>
      <c r="K759" s="190"/>
      <c r="L759" s="280"/>
      <c r="M759" s="280"/>
      <c r="N759" s="280"/>
    </row>
    <row r="760" spans="1:14" x14ac:dyDescent="0.25">
      <c r="A760" s="281" t="s">
        <v>786</v>
      </c>
      <c r="B760" s="281"/>
      <c r="C760" s="281"/>
      <c r="D760" s="281"/>
      <c r="E760" s="281"/>
      <c r="F760" s="281"/>
      <c r="G760" s="281"/>
      <c r="H760" s="281"/>
      <c r="I760" s="281"/>
      <c r="J760" s="281"/>
      <c r="K760" s="281"/>
      <c r="L760" s="281"/>
      <c r="M760" s="281"/>
      <c r="N760" s="281"/>
    </row>
    <row r="761" spans="1:14" x14ac:dyDescent="0.25">
      <c r="A761" s="280"/>
      <c r="B761" s="280"/>
      <c r="C761" s="280"/>
      <c r="D761" s="19"/>
      <c r="E761" s="19"/>
      <c r="F761" s="280"/>
      <c r="G761" s="280"/>
      <c r="H761" s="19"/>
      <c r="I761" s="190"/>
      <c r="J761" s="190"/>
      <c r="K761" s="190"/>
      <c r="L761" s="280"/>
      <c r="M761" s="280"/>
      <c r="N761" s="280"/>
    </row>
    <row r="762" spans="1:14" x14ac:dyDescent="0.25">
      <c r="A762" s="283" t="s">
        <v>981</v>
      </c>
      <c r="B762" s="283"/>
      <c r="C762" s="283"/>
      <c r="D762" s="283"/>
      <c r="E762" s="283"/>
      <c r="F762" s="283"/>
      <c r="G762" s="283"/>
      <c r="H762" s="305" t="s">
        <v>25</v>
      </c>
      <c r="I762" s="305"/>
      <c r="J762" s="305"/>
      <c r="K762" s="305"/>
      <c r="L762" s="198">
        <v>19</v>
      </c>
      <c r="M762" s="34"/>
      <c r="N762" s="34"/>
    </row>
    <row r="763" spans="1:14" x14ac:dyDescent="0.25">
      <c r="A763" s="282"/>
      <c r="B763" s="282"/>
      <c r="C763" s="282"/>
      <c r="D763" s="282"/>
      <c r="E763" s="19"/>
      <c r="F763" s="190"/>
      <c r="G763" s="19"/>
      <c r="H763" s="19"/>
      <c r="I763" s="190"/>
      <c r="J763" s="190"/>
      <c r="K763" s="190"/>
      <c r="L763" s="19"/>
      <c r="M763" s="19"/>
      <c r="N763" s="19"/>
    </row>
    <row r="764" spans="1:14" x14ac:dyDescent="0.25">
      <c r="A764" s="19"/>
      <c r="B764" s="19"/>
      <c r="C764" s="19"/>
      <c r="D764" s="19"/>
      <c r="E764" s="19"/>
      <c r="F764" s="19"/>
      <c r="G764" s="19"/>
      <c r="H764" s="19"/>
      <c r="I764" s="190"/>
      <c r="J764" s="190"/>
      <c r="K764" s="190"/>
      <c r="L764" s="19"/>
      <c r="M764" s="19"/>
      <c r="N764" s="19"/>
    </row>
    <row r="765" spans="1:14" x14ac:dyDescent="0.25">
      <c r="A765" s="280" t="s">
        <v>27</v>
      </c>
      <c r="B765" s="280"/>
      <c r="C765" s="280"/>
      <c r="D765" s="19"/>
      <c r="E765" s="280" t="s">
        <v>1127</v>
      </c>
      <c r="F765" s="280"/>
      <c r="G765" s="280"/>
      <c r="H765" s="19"/>
      <c r="I765" s="190"/>
      <c r="J765" s="190"/>
      <c r="K765" s="190"/>
      <c r="L765" s="280" t="s">
        <v>69</v>
      </c>
      <c r="M765" s="280"/>
      <c r="N765" s="280"/>
    </row>
    <row r="766" spans="1:14" x14ac:dyDescent="0.25">
      <c r="A766" s="280"/>
      <c r="B766" s="280"/>
      <c r="C766" s="280"/>
      <c r="D766" s="19"/>
      <c r="E766" s="280"/>
      <c r="F766" s="280"/>
      <c r="G766" s="280"/>
      <c r="H766" s="19"/>
      <c r="I766" s="190"/>
      <c r="J766" s="190"/>
      <c r="K766" s="190"/>
      <c r="L766" s="280"/>
      <c r="M766" s="280"/>
      <c r="N766" s="280"/>
    </row>
    <row r="767" spans="1:14" x14ac:dyDescent="0.25">
      <c r="A767" s="300"/>
      <c r="B767" s="300"/>
      <c r="C767" s="300"/>
      <c r="D767" s="19"/>
      <c r="E767" s="300"/>
      <c r="F767" s="300"/>
      <c r="G767" s="300"/>
      <c r="H767" s="19"/>
      <c r="I767" s="190"/>
      <c r="J767" s="190"/>
      <c r="K767" s="190"/>
      <c r="L767" s="300"/>
      <c r="M767" s="300"/>
      <c r="N767" s="300"/>
    </row>
    <row r="768" spans="1:14" x14ac:dyDescent="0.25">
      <c r="A768" s="283" t="s">
        <v>3637</v>
      </c>
      <c r="B768" s="283"/>
      <c r="C768" s="283"/>
      <c r="D768" s="19"/>
      <c r="E768" s="283" t="s">
        <v>3367</v>
      </c>
      <c r="F768" s="283"/>
      <c r="G768" s="283"/>
      <c r="H768" s="19"/>
      <c r="I768" s="190"/>
      <c r="J768" s="190"/>
      <c r="K768" s="190"/>
      <c r="L768" s="283" t="s">
        <v>3584</v>
      </c>
      <c r="M768" s="283"/>
      <c r="N768" s="283"/>
    </row>
    <row r="772" spans="1:16" ht="15.75" x14ac:dyDescent="0.25">
      <c r="A772" s="293" t="s">
        <v>688</v>
      </c>
      <c r="B772" s="293"/>
      <c r="C772" s="293"/>
      <c r="D772" s="293"/>
      <c r="E772" s="293"/>
      <c r="F772" s="293"/>
      <c r="G772" s="293"/>
      <c r="H772" s="293"/>
      <c r="I772" s="293"/>
      <c r="J772" s="293"/>
      <c r="K772" s="293"/>
      <c r="L772" s="293"/>
      <c r="M772" s="293"/>
      <c r="N772" s="293"/>
    </row>
    <row r="773" spans="1:16" ht="15.75" x14ac:dyDescent="0.25">
      <c r="A773" s="293" t="s">
        <v>3316</v>
      </c>
      <c r="B773" s="293"/>
      <c r="C773" s="293"/>
      <c r="D773" s="293"/>
      <c r="E773" s="293"/>
      <c r="F773" s="293"/>
      <c r="G773" s="293"/>
      <c r="H773" s="293"/>
      <c r="I773" s="293"/>
      <c r="J773" s="293"/>
      <c r="K773" s="293"/>
      <c r="L773" s="293"/>
      <c r="M773" s="293"/>
      <c r="N773" s="293"/>
    </row>
    <row r="774" spans="1:16" x14ac:dyDescent="0.25">
      <c r="A774" s="294" t="s">
        <v>3282</v>
      </c>
      <c r="B774" s="294"/>
      <c r="C774" s="294"/>
      <c r="D774" s="294"/>
      <c r="E774" s="294"/>
      <c r="F774" s="294"/>
      <c r="G774" s="294"/>
      <c r="H774" s="294"/>
      <c r="I774" s="294"/>
      <c r="J774" s="294"/>
      <c r="K774" s="294"/>
      <c r="L774" s="294"/>
      <c r="M774" s="294"/>
      <c r="N774" s="294"/>
    </row>
    <row r="775" spans="1:16" x14ac:dyDescent="0.25">
      <c r="A775" s="29"/>
      <c r="B775" s="294" t="s">
        <v>0</v>
      </c>
      <c r="C775" s="294"/>
      <c r="D775" s="300" t="s">
        <v>260</v>
      </c>
      <c r="E775" s="324"/>
      <c r="F775" s="324"/>
      <c r="G775" s="29"/>
      <c r="H775" s="29"/>
      <c r="I775" s="29"/>
      <c r="J775" s="29"/>
      <c r="K775" s="29"/>
    </row>
    <row r="777" spans="1:16" x14ac:dyDescent="0.25">
      <c r="A777" s="131" t="s">
        <v>66</v>
      </c>
      <c r="B777" s="296" t="s">
        <v>1</v>
      </c>
      <c r="C777" s="297"/>
      <c r="D777" s="297"/>
      <c r="E777" s="298"/>
      <c r="F777" s="131" t="s">
        <v>2</v>
      </c>
      <c r="G777" s="297" t="s">
        <v>3</v>
      </c>
      <c r="H777" s="298"/>
      <c r="I777" s="278" t="s">
        <v>4</v>
      </c>
      <c r="J777" s="278"/>
      <c r="K777" s="278"/>
      <c r="L777" s="296" t="s">
        <v>5</v>
      </c>
      <c r="M777" s="297"/>
      <c r="N777" s="298"/>
    </row>
    <row r="778" spans="1:16" x14ac:dyDescent="0.25">
      <c r="A778" s="132" t="s">
        <v>67</v>
      </c>
      <c r="B778" s="299"/>
      <c r="C778" s="300"/>
      <c r="D778" s="300"/>
      <c r="E778" s="301"/>
      <c r="F778" s="259"/>
      <c r="G778" s="300"/>
      <c r="H778" s="301"/>
      <c r="I778" s="198" t="s">
        <v>6</v>
      </c>
      <c r="J778" s="198" t="s">
        <v>7</v>
      </c>
      <c r="K778" s="198" t="s">
        <v>8</v>
      </c>
      <c r="L778" s="299"/>
      <c r="M778" s="300"/>
      <c r="N778" s="301"/>
    </row>
    <row r="779" spans="1:16" x14ac:dyDescent="0.25">
      <c r="A779" s="243">
        <v>887</v>
      </c>
      <c r="B779" s="284" t="s">
        <v>179</v>
      </c>
      <c r="C779" s="285"/>
      <c r="D779" s="285"/>
      <c r="E779" s="286"/>
      <c r="F779" s="193" t="s">
        <v>184</v>
      </c>
      <c r="G779" s="277">
        <v>80801500</v>
      </c>
      <c r="H779" s="277"/>
      <c r="I779" s="193" t="s">
        <v>9</v>
      </c>
      <c r="J779" s="193"/>
      <c r="K779" s="193"/>
      <c r="L779" s="277"/>
      <c r="M779" s="277"/>
      <c r="N779" s="277"/>
    </row>
    <row r="780" spans="1:16" x14ac:dyDescent="0.25">
      <c r="A780" s="243">
        <v>888</v>
      </c>
      <c r="B780" s="284" t="s">
        <v>93</v>
      </c>
      <c r="C780" s="285"/>
      <c r="D780" s="285"/>
      <c r="E780" s="286"/>
      <c r="F780" s="193" t="s">
        <v>185</v>
      </c>
      <c r="G780" s="277">
        <v>206010355</v>
      </c>
      <c r="H780" s="277"/>
      <c r="I780" s="193" t="s">
        <v>9</v>
      </c>
      <c r="J780" s="193"/>
      <c r="K780" s="193"/>
      <c r="L780" s="277"/>
      <c r="M780" s="277"/>
      <c r="N780" s="277"/>
    </row>
    <row r="781" spans="1:16" x14ac:dyDescent="0.25">
      <c r="A781" s="243" t="s">
        <v>429</v>
      </c>
      <c r="B781" s="284" t="s">
        <v>785</v>
      </c>
      <c r="C781" s="285"/>
      <c r="D781" s="285"/>
      <c r="E781" s="286"/>
      <c r="F781" s="193"/>
      <c r="G781" s="290"/>
      <c r="H781" s="292"/>
      <c r="I781" s="193"/>
      <c r="J781" s="193" t="s">
        <v>9</v>
      </c>
      <c r="K781" s="193"/>
      <c r="L781" s="277"/>
      <c r="M781" s="277"/>
      <c r="N781" s="277"/>
      <c r="P781" s="1">
        <v>10</v>
      </c>
    </row>
    <row r="782" spans="1:16" x14ac:dyDescent="0.25">
      <c r="A782" s="243">
        <v>3424</v>
      </c>
      <c r="B782" s="284" t="s">
        <v>1792</v>
      </c>
      <c r="C782" s="285"/>
      <c r="D782" s="285"/>
      <c r="E782" s="286"/>
      <c r="F782" s="193"/>
      <c r="G782" s="290"/>
      <c r="H782" s="292"/>
      <c r="I782" s="193" t="s">
        <v>9</v>
      </c>
      <c r="J782" s="193"/>
      <c r="K782" s="193"/>
      <c r="L782" s="277"/>
      <c r="M782" s="277"/>
      <c r="N782" s="277"/>
    </row>
    <row r="783" spans="1:16" x14ac:dyDescent="0.25">
      <c r="A783" s="243">
        <v>3065</v>
      </c>
      <c r="B783" s="284" t="s">
        <v>1793</v>
      </c>
      <c r="C783" s="285"/>
      <c r="D783" s="285"/>
      <c r="E783" s="286"/>
      <c r="F783" s="193"/>
      <c r="G783" s="290"/>
      <c r="H783" s="292"/>
      <c r="I783" s="193" t="s">
        <v>9</v>
      </c>
      <c r="J783" s="193"/>
      <c r="K783" s="193"/>
      <c r="L783" s="277"/>
      <c r="M783" s="277"/>
      <c r="N783" s="277"/>
    </row>
    <row r="784" spans="1:16" x14ac:dyDescent="0.25">
      <c r="A784" s="243">
        <v>3076</v>
      </c>
      <c r="B784" s="284" t="s">
        <v>1793</v>
      </c>
      <c r="C784" s="285"/>
      <c r="D784" s="285"/>
      <c r="E784" s="286"/>
      <c r="F784" s="193"/>
      <c r="G784" s="290"/>
      <c r="H784" s="292"/>
      <c r="I784" s="193" t="s">
        <v>9</v>
      </c>
      <c r="J784" s="193"/>
      <c r="K784" s="193"/>
      <c r="L784" s="277"/>
      <c r="M784" s="277"/>
      <c r="N784" s="277"/>
    </row>
    <row r="785" spans="1:14" x14ac:dyDescent="0.25">
      <c r="A785" s="243">
        <v>3068</v>
      </c>
      <c r="B785" s="284" t="s">
        <v>1793</v>
      </c>
      <c r="C785" s="285"/>
      <c r="D785" s="285"/>
      <c r="E785" s="286"/>
      <c r="F785" s="193"/>
      <c r="G785" s="277"/>
      <c r="H785" s="277"/>
      <c r="I785" s="193" t="s">
        <v>9</v>
      </c>
      <c r="J785" s="193"/>
      <c r="K785" s="193"/>
      <c r="L785" s="277"/>
      <c r="M785" s="277"/>
      <c r="N785" s="277"/>
    </row>
    <row r="786" spans="1:14" x14ac:dyDescent="0.25">
      <c r="A786" s="243">
        <v>3067</v>
      </c>
      <c r="B786" s="284" t="s">
        <v>1793</v>
      </c>
      <c r="C786" s="285"/>
      <c r="D786" s="285"/>
      <c r="E786" s="286"/>
      <c r="F786" s="193"/>
      <c r="G786" s="290"/>
      <c r="H786" s="292"/>
      <c r="I786" s="193" t="s">
        <v>9</v>
      </c>
      <c r="J786" s="193"/>
      <c r="K786" s="193"/>
      <c r="L786" s="290"/>
      <c r="M786" s="291"/>
      <c r="N786" s="292"/>
    </row>
    <row r="787" spans="1:14" x14ac:dyDescent="0.25">
      <c r="A787" s="243">
        <v>3077</v>
      </c>
      <c r="B787" s="284" t="s">
        <v>1793</v>
      </c>
      <c r="C787" s="285"/>
      <c r="D787" s="285"/>
      <c r="E787" s="286"/>
      <c r="F787" s="193"/>
      <c r="G787" s="277"/>
      <c r="H787" s="277"/>
      <c r="I787" s="193" t="s">
        <v>9</v>
      </c>
      <c r="J787" s="193"/>
      <c r="K787" s="193"/>
      <c r="L787" s="277"/>
      <c r="M787" s="277"/>
      <c r="N787" s="277"/>
    </row>
    <row r="788" spans="1:14" x14ac:dyDescent="0.25">
      <c r="A788" s="243"/>
      <c r="B788" s="284"/>
      <c r="C788" s="285"/>
      <c r="D788" s="285"/>
      <c r="E788" s="286"/>
      <c r="F788" s="193"/>
      <c r="G788" s="277"/>
      <c r="H788" s="277"/>
      <c r="I788" s="193"/>
      <c r="J788" s="193"/>
      <c r="K788" s="193"/>
      <c r="L788" s="277"/>
      <c r="M788" s="277"/>
      <c r="N788" s="277"/>
    </row>
    <row r="789" spans="1:14" x14ac:dyDescent="0.25">
      <c r="A789" s="243"/>
      <c r="B789" s="284"/>
      <c r="C789" s="285"/>
      <c r="D789" s="285"/>
      <c r="E789" s="286"/>
      <c r="F789" s="193"/>
      <c r="G789" s="277"/>
      <c r="H789" s="277"/>
      <c r="I789" s="193"/>
      <c r="J789" s="193"/>
      <c r="K789" s="193"/>
      <c r="L789" s="277"/>
      <c r="M789" s="277"/>
      <c r="N789" s="277"/>
    </row>
    <row r="790" spans="1:14" x14ac:dyDescent="0.25">
      <c r="A790" s="243"/>
      <c r="B790" s="284"/>
      <c r="C790" s="285"/>
      <c r="D790" s="285"/>
      <c r="E790" s="286"/>
      <c r="F790" s="193"/>
      <c r="G790" s="277"/>
      <c r="H790" s="277"/>
      <c r="I790" s="193"/>
      <c r="J790" s="193"/>
      <c r="K790" s="193"/>
      <c r="L790" s="277"/>
      <c r="M790" s="277"/>
      <c r="N790" s="277"/>
    </row>
    <row r="791" spans="1:14" x14ac:dyDescent="0.25">
      <c r="A791" s="243"/>
      <c r="B791" s="284"/>
      <c r="C791" s="285"/>
      <c r="D791" s="285"/>
      <c r="E791" s="286"/>
      <c r="F791" s="193"/>
      <c r="G791" s="277"/>
      <c r="H791" s="277"/>
      <c r="I791" s="193"/>
      <c r="J791" s="193"/>
      <c r="K791" s="193"/>
      <c r="L791" s="277"/>
      <c r="M791" s="277"/>
      <c r="N791" s="277"/>
    </row>
    <row r="792" spans="1:14" x14ac:dyDescent="0.25">
      <c r="A792" s="243"/>
      <c r="B792" s="284"/>
      <c r="C792" s="285"/>
      <c r="D792" s="285"/>
      <c r="E792" s="286"/>
      <c r="F792" s="193"/>
      <c r="G792" s="277"/>
      <c r="H792" s="277"/>
      <c r="I792" s="193"/>
      <c r="J792" s="193"/>
      <c r="K792" s="193"/>
      <c r="L792" s="277"/>
      <c r="M792" s="277"/>
      <c r="N792" s="277"/>
    </row>
    <row r="793" spans="1:14" x14ac:dyDescent="0.25">
      <c r="A793" s="243"/>
      <c r="B793" s="284"/>
      <c r="C793" s="285"/>
      <c r="D793" s="285"/>
      <c r="E793" s="286"/>
      <c r="F793" s="193"/>
      <c r="G793" s="277"/>
      <c r="H793" s="277"/>
      <c r="I793" s="193"/>
      <c r="J793" s="193"/>
      <c r="K793" s="193"/>
      <c r="L793" s="277"/>
      <c r="M793" s="277"/>
      <c r="N793" s="277"/>
    </row>
    <row r="794" spans="1:14" x14ac:dyDescent="0.25">
      <c r="A794" s="243"/>
      <c r="B794" s="284"/>
      <c r="C794" s="285"/>
      <c r="D794" s="285"/>
      <c r="E794" s="286"/>
      <c r="F794" s="193"/>
      <c r="G794" s="277"/>
      <c r="H794" s="277"/>
      <c r="I794" s="193"/>
      <c r="J794" s="193"/>
      <c r="K794" s="193"/>
      <c r="L794" s="277"/>
      <c r="M794" s="277"/>
      <c r="N794" s="277"/>
    </row>
    <row r="795" spans="1:14" x14ac:dyDescent="0.25">
      <c r="A795" s="243"/>
      <c r="B795" s="284"/>
      <c r="C795" s="285"/>
      <c r="D795" s="285"/>
      <c r="E795" s="286"/>
      <c r="F795" s="193"/>
      <c r="G795" s="277"/>
      <c r="H795" s="277"/>
      <c r="I795" s="193"/>
      <c r="J795" s="193"/>
      <c r="K795" s="193"/>
      <c r="L795" s="277"/>
      <c r="M795" s="277"/>
      <c r="N795" s="277"/>
    </row>
    <row r="796" spans="1:14" x14ac:dyDescent="0.25">
      <c r="A796" s="243"/>
      <c r="B796" s="284"/>
      <c r="C796" s="285"/>
      <c r="D796" s="285"/>
      <c r="E796" s="286"/>
      <c r="F796" s="193"/>
      <c r="G796" s="277"/>
      <c r="H796" s="277"/>
      <c r="I796" s="193"/>
      <c r="J796" s="193"/>
      <c r="K796" s="193"/>
      <c r="L796" s="277"/>
      <c r="M796" s="277"/>
      <c r="N796" s="277"/>
    </row>
    <row r="797" spans="1:14" x14ac:dyDescent="0.25">
      <c r="A797" s="243"/>
      <c r="B797" s="284"/>
      <c r="C797" s="285"/>
      <c r="D797" s="285"/>
      <c r="E797" s="286"/>
      <c r="F797" s="193"/>
      <c r="G797" s="277"/>
      <c r="H797" s="277"/>
      <c r="I797" s="193"/>
      <c r="J797" s="193"/>
      <c r="K797" s="193"/>
      <c r="L797" s="277"/>
      <c r="M797" s="277"/>
      <c r="N797" s="277"/>
    </row>
    <row r="798" spans="1:14" x14ac:dyDescent="0.25">
      <c r="A798" s="243"/>
      <c r="B798" s="284"/>
      <c r="C798" s="285"/>
      <c r="D798" s="285"/>
      <c r="E798" s="286"/>
      <c r="F798" s="193"/>
      <c r="G798" s="277"/>
      <c r="H798" s="277"/>
      <c r="I798" s="193"/>
      <c r="J798" s="193"/>
      <c r="K798" s="193"/>
      <c r="L798" s="277"/>
      <c r="M798" s="277"/>
      <c r="N798" s="277"/>
    </row>
    <row r="799" spans="1:14" x14ac:dyDescent="0.25">
      <c r="A799" s="304" t="s">
        <v>64</v>
      </c>
      <c r="B799" s="304"/>
      <c r="C799" s="304"/>
      <c r="D799" s="304"/>
      <c r="E799" s="133"/>
      <c r="F799" s="190"/>
      <c r="G799" s="280"/>
      <c r="H799" s="280"/>
      <c r="I799" s="190"/>
      <c r="J799" s="190"/>
      <c r="K799" s="190"/>
      <c r="L799" s="280"/>
      <c r="M799" s="280"/>
      <c r="N799" s="280"/>
    </row>
    <row r="800" spans="1:14" x14ac:dyDescent="0.25">
      <c r="A800" s="281" t="s">
        <v>786</v>
      </c>
      <c r="B800" s="281"/>
      <c r="C800" s="281"/>
      <c r="D800" s="281"/>
      <c r="E800" s="281"/>
      <c r="F800" s="281"/>
      <c r="G800" s="281"/>
      <c r="H800" s="281"/>
      <c r="I800" s="281"/>
      <c r="J800" s="281"/>
      <c r="K800" s="281"/>
      <c r="L800" s="281"/>
      <c r="M800" s="281"/>
      <c r="N800" s="281"/>
    </row>
    <row r="801" spans="1:14" x14ac:dyDescent="0.25">
      <c r="A801" s="280"/>
      <c r="B801" s="280"/>
      <c r="C801" s="280"/>
      <c r="D801" s="19"/>
      <c r="E801" s="19"/>
      <c r="F801" s="280"/>
      <c r="G801" s="280"/>
      <c r="H801" s="19"/>
      <c r="I801" s="190"/>
      <c r="J801" s="190"/>
      <c r="K801" s="190"/>
      <c r="L801" s="280"/>
      <c r="M801" s="280"/>
      <c r="N801" s="280"/>
    </row>
    <row r="802" spans="1:14" x14ac:dyDescent="0.25">
      <c r="A802" s="283" t="s">
        <v>981</v>
      </c>
      <c r="B802" s="283"/>
      <c r="C802" s="283"/>
      <c r="D802" s="283"/>
      <c r="E802" s="283"/>
      <c r="F802" s="283"/>
      <c r="G802" s="283"/>
      <c r="H802" s="305" t="s">
        <v>25</v>
      </c>
      <c r="I802" s="305"/>
      <c r="J802" s="305"/>
      <c r="K802" s="305"/>
      <c r="L802" s="198">
        <f>9+10</f>
        <v>19</v>
      </c>
      <c r="M802" s="34"/>
      <c r="N802" s="34"/>
    </row>
    <row r="803" spans="1:14" x14ac:dyDescent="0.25">
      <c r="A803" s="19"/>
      <c r="B803" s="19"/>
      <c r="C803" s="19"/>
      <c r="D803" s="19"/>
      <c r="E803" s="19"/>
      <c r="F803" s="19"/>
      <c r="G803" s="19"/>
      <c r="H803" s="19"/>
      <c r="I803" s="190"/>
      <c r="J803" s="190"/>
      <c r="K803" s="190"/>
      <c r="L803" s="19"/>
      <c r="M803" s="19"/>
      <c r="N803" s="19"/>
    </row>
    <row r="804" spans="1:14" x14ac:dyDescent="0.25">
      <c r="A804" s="280" t="s">
        <v>27</v>
      </c>
      <c r="B804" s="280"/>
      <c r="C804" s="280"/>
      <c r="D804" s="19"/>
      <c r="E804" s="280" t="s">
        <v>1127</v>
      </c>
      <c r="F804" s="280"/>
      <c r="G804" s="280"/>
      <c r="H804" s="19"/>
      <c r="I804" s="190"/>
      <c r="J804" s="190"/>
      <c r="K804" s="190"/>
      <c r="L804" s="280" t="s">
        <v>69</v>
      </c>
      <c r="M804" s="280"/>
      <c r="N804" s="280"/>
    </row>
    <row r="805" spans="1:14" x14ac:dyDescent="0.25">
      <c r="A805" s="280"/>
      <c r="B805" s="280"/>
      <c r="C805" s="280"/>
      <c r="D805" s="19"/>
      <c r="E805" s="280"/>
      <c r="F805" s="280"/>
      <c r="G805" s="280"/>
      <c r="H805" s="19"/>
      <c r="I805" s="190"/>
      <c r="J805" s="190"/>
      <c r="K805" s="190"/>
      <c r="L805" s="280"/>
      <c r="M805" s="280"/>
      <c r="N805" s="280"/>
    </row>
    <row r="806" spans="1:14" x14ac:dyDescent="0.25">
      <c r="A806" s="300"/>
      <c r="B806" s="300"/>
      <c r="C806" s="300"/>
      <c r="D806" s="19"/>
      <c r="E806" s="300"/>
      <c r="F806" s="300"/>
      <c r="G806" s="300"/>
      <c r="H806" s="19"/>
      <c r="I806" s="190"/>
      <c r="J806" s="190"/>
      <c r="K806" s="190"/>
      <c r="L806" s="300"/>
      <c r="M806" s="300"/>
      <c r="N806" s="300"/>
    </row>
    <row r="807" spans="1:14" x14ac:dyDescent="0.25">
      <c r="A807" s="283" t="s">
        <v>2555</v>
      </c>
      <c r="B807" s="283"/>
      <c r="C807" s="283"/>
      <c r="D807" s="19"/>
      <c r="E807" s="283" t="s">
        <v>2299</v>
      </c>
      <c r="F807" s="283"/>
      <c r="G807" s="283"/>
      <c r="H807" s="19"/>
      <c r="I807" s="190"/>
      <c r="J807" s="190"/>
      <c r="K807" s="190"/>
      <c r="L807" s="283" t="s">
        <v>26</v>
      </c>
      <c r="M807" s="283"/>
      <c r="N807" s="283"/>
    </row>
    <row r="810" spans="1:14" ht="15.75" x14ac:dyDescent="0.25">
      <c r="A810" s="293" t="s">
        <v>688</v>
      </c>
      <c r="B810" s="293"/>
      <c r="C810" s="293"/>
      <c r="D810" s="293"/>
      <c r="E810" s="293"/>
      <c r="F810" s="293"/>
      <c r="G810" s="293"/>
      <c r="H810" s="293"/>
      <c r="I810" s="293"/>
      <c r="J810" s="293"/>
      <c r="K810" s="293"/>
      <c r="L810" s="293"/>
      <c r="M810" s="293"/>
      <c r="N810" s="293"/>
    </row>
    <row r="811" spans="1:14" ht="15.75" x14ac:dyDescent="0.25">
      <c r="A811" s="293" t="s">
        <v>3316</v>
      </c>
      <c r="B811" s="293"/>
      <c r="C811" s="293"/>
      <c r="D811" s="293"/>
      <c r="E811" s="293"/>
      <c r="F811" s="293"/>
      <c r="G811" s="293"/>
      <c r="H811" s="293"/>
      <c r="I811" s="293"/>
      <c r="J811" s="293"/>
      <c r="K811" s="293"/>
      <c r="L811" s="293"/>
      <c r="M811" s="293"/>
      <c r="N811" s="293"/>
    </row>
    <row r="812" spans="1:14" x14ac:dyDescent="0.25">
      <c r="A812" s="294" t="s">
        <v>3282</v>
      </c>
      <c r="B812" s="294"/>
      <c r="C812" s="294"/>
      <c r="D812" s="294"/>
      <c r="E812" s="294"/>
      <c r="F812" s="294"/>
      <c r="G812" s="294"/>
      <c r="H812" s="294"/>
      <c r="I812" s="294"/>
      <c r="J812" s="294"/>
      <c r="K812" s="294"/>
      <c r="L812" s="294"/>
      <c r="M812" s="294"/>
      <c r="N812" s="294"/>
    </row>
    <row r="813" spans="1:14" x14ac:dyDescent="0.25">
      <c r="A813" s="29"/>
      <c r="B813" s="294" t="s">
        <v>0</v>
      </c>
      <c r="C813" s="294"/>
      <c r="D813" s="300" t="s">
        <v>1784</v>
      </c>
      <c r="E813" s="324"/>
      <c r="F813" s="324"/>
      <c r="G813" s="29"/>
      <c r="H813" s="29"/>
      <c r="I813" s="29"/>
      <c r="J813" s="29"/>
      <c r="K813" s="29"/>
    </row>
    <row r="815" spans="1:14" x14ac:dyDescent="0.25">
      <c r="A815" s="131" t="s">
        <v>66</v>
      </c>
      <c r="B815" s="296" t="s">
        <v>1</v>
      </c>
      <c r="C815" s="297"/>
      <c r="D815" s="297"/>
      <c r="E815" s="298"/>
      <c r="F815" s="131" t="s">
        <v>2</v>
      </c>
      <c r="G815" s="297" t="s">
        <v>3</v>
      </c>
      <c r="H815" s="298"/>
      <c r="I815" s="278" t="s">
        <v>4</v>
      </c>
      <c r="J815" s="278"/>
      <c r="K815" s="278"/>
      <c r="L815" s="296" t="s">
        <v>5</v>
      </c>
      <c r="M815" s="297"/>
      <c r="N815" s="298"/>
    </row>
    <row r="816" spans="1:14" x14ac:dyDescent="0.25">
      <c r="A816" s="132" t="s">
        <v>67</v>
      </c>
      <c r="B816" s="299"/>
      <c r="C816" s="300"/>
      <c r="D816" s="300"/>
      <c r="E816" s="301"/>
      <c r="F816" s="259"/>
      <c r="G816" s="300"/>
      <c r="H816" s="301"/>
      <c r="I816" s="198" t="s">
        <v>6</v>
      </c>
      <c r="J816" s="198" t="s">
        <v>7</v>
      </c>
      <c r="K816" s="198" t="s">
        <v>8</v>
      </c>
      <c r="L816" s="299"/>
      <c r="M816" s="300"/>
      <c r="N816" s="301"/>
    </row>
    <row r="817" spans="1:16" x14ac:dyDescent="0.25">
      <c r="A817" s="193">
        <v>3413</v>
      </c>
      <c r="B817" s="453" t="s">
        <v>1785</v>
      </c>
      <c r="C817" s="454"/>
      <c r="D817" s="454"/>
      <c r="E817" s="455"/>
      <c r="F817" s="193"/>
      <c r="G817" s="364"/>
      <c r="H817" s="364"/>
      <c r="I817" s="193" t="s">
        <v>9</v>
      </c>
      <c r="J817" s="193"/>
      <c r="K817" s="193"/>
      <c r="L817" s="277"/>
      <c r="M817" s="277"/>
      <c r="N817" s="277"/>
    </row>
    <row r="818" spans="1:16" x14ac:dyDescent="0.25">
      <c r="A818" s="193">
        <v>3414</v>
      </c>
      <c r="B818" s="453" t="s">
        <v>1785</v>
      </c>
      <c r="C818" s="454"/>
      <c r="D818" s="454"/>
      <c r="E818" s="455"/>
      <c r="F818" s="193"/>
      <c r="G818" s="364"/>
      <c r="H818" s="364"/>
      <c r="I818" s="193" t="s">
        <v>9</v>
      </c>
      <c r="J818" s="193"/>
      <c r="K818" s="193"/>
      <c r="L818" s="277"/>
      <c r="M818" s="277"/>
      <c r="N818" s="277"/>
    </row>
    <row r="819" spans="1:16" x14ac:dyDescent="0.25">
      <c r="A819" s="193">
        <v>3415</v>
      </c>
      <c r="B819" s="453" t="s">
        <v>1785</v>
      </c>
      <c r="C819" s="454"/>
      <c r="D819" s="454"/>
      <c r="E819" s="455"/>
      <c r="F819" s="193"/>
      <c r="G819" s="364"/>
      <c r="H819" s="364"/>
      <c r="I819" s="193" t="s">
        <v>9</v>
      </c>
      <c r="J819" s="193"/>
      <c r="K819" s="193"/>
      <c r="L819" s="277"/>
      <c r="M819" s="277"/>
      <c r="N819" s="277"/>
    </row>
    <row r="820" spans="1:16" x14ac:dyDescent="0.25">
      <c r="A820" s="193">
        <v>3416</v>
      </c>
      <c r="B820" s="453" t="s">
        <v>1531</v>
      </c>
      <c r="C820" s="454"/>
      <c r="D820" s="454"/>
      <c r="E820" s="455"/>
      <c r="F820" s="193"/>
      <c r="G820" s="364"/>
      <c r="H820" s="364"/>
      <c r="I820" s="193" t="s">
        <v>9</v>
      </c>
      <c r="J820" s="193"/>
      <c r="K820" s="193"/>
      <c r="L820" s="290"/>
      <c r="M820" s="291"/>
      <c r="N820" s="292"/>
    </row>
    <row r="821" spans="1:16" x14ac:dyDescent="0.25">
      <c r="A821" s="193">
        <v>3417</v>
      </c>
      <c r="B821" s="453" t="s">
        <v>1531</v>
      </c>
      <c r="C821" s="454"/>
      <c r="D821" s="454"/>
      <c r="E821" s="455"/>
      <c r="F821" s="193"/>
      <c r="G821" s="364"/>
      <c r="H821" s="364"/>
      <c r="I821" s="193" t="s">
        <v>9</v>
      </c>
      <c r="J821" s="193"/>
      <c r="K821" s="193"/>
      <c r="L821" s="203"/>
      <c r="M821" s="204"/>
      <c r="N821" s="205"/>
    </row>
    <row r="822" spans="1:16" x14ac:dyDescent="0.25">
      <c r="A822" s="193">
        <v>3418</v>
      </c>
      <c r="B822" s="453" t="s">
        <v>1531</v>
      </c>
      <c r="C822" s="454"/>
      <c r="D822" s="454"/>
      <c r="E822" s="455"/>
      <c r="F822" s="193"/>
      <c r="G822" s="364"/>
      <c r="H822" s="364"/>
      <c r="I822" s="193" t="s">
        <v>9</v>
      </c>
      <c r="J822" s="193"/>
      <c r="K822" s="193"/>
      <c r="L822" s="203"/>
      <c r="M822" s="204"/>
      <c r="N822" s="205"/>
    </row>
    <row r="823" spans="1:16" x14ac:dyDescent="0.25">
      <c r="A823" s="193">
        <v>3419</v>
      </c>
      <c r="B823" s="453" t="s">
        <v>1786</v>
      </c>
      <c r="C823" s="454"/>
      <c r="D823" s="454"/>
      <c r="E823" s="455"/>
      <c r="F823" s="193"/>
      <c r="G823" s="364"/>
      <c r="H823" s="364"/>
      <c r="I823" s="193" t="s">
        <v>9</v>
      </c>
      <c r="J823" s="193"/>
      <c r="K823" s="193"/>
      <c r="L823" s="203"/>
      <c r="M823" s="204"/>
      <c r="N823" s="205"/>
    </row>
    <row r="824" spans="1:16" x14ac:dyDescent="0.25">
      <c r="A824" s="193">
        <v>3420</v>
      </c>
      <c r="B824" s="453" t="s">
        <v>1787</v>
      </c>
      <c r="C824" s="454"/>
      <c r="D824" s="454"/>
      <c r="E824" s="455"/>
      <c r="F824" s="193"/>
      <c r="G824" s="364"/>
      <c r="H824" s="364"/>
      <c r="I824" s="193" t="s">
        <v>9</v>
      </c>
      <c r="J824" s="193"/>
      <c r="K824" s="193"/>
      <c r="L824" s="203"/>
      <c r="M824" s="204"/>
      <c r="N824" s="205"/>
    </row>
    <row r="825" spans="1:16" x14ac:dyDescent="0.25">
      <c r="A825" s="193">
        <v>3421</v>
      </c>
      <c r="B825" s="453" t="s">
        <v>1788</v>
      </c>
      <c r="C825" s="454"/>
      <c r="D825" s="454"/>
      <c r="E825" s="455"/>
      <c r="F825" s="193"/>
      <c r="G825" s="364"/>
      <c r="H825" s="364"/>
      <c r="I825" s="193" t="s">
        <v>9</v>
      </c>
      <c r="J825" s="193"/>
      <c r="K825" s="193"/>
      <c r="L825" s="277"/>
      <c r="M825" s="277"/>
      <c r="N825" s="277"/>
    </row>
    <row r="826" spans="1:16" x14ac:dyDescent="0.25">
      <c r="A826" s="243"/>
      <c r="B826" s="453" t="s">
        <v>1789</v>
      </c>
      <c r="C826" s="454"/>
      <c r="D826" s="454"/>
      <c r="E826" s="455"/>
      <c r="F826" s="193"/>
      <c r="G826" s="364"/>
      <c r="H826" s="364"/>
      <c r="I826" s="193" t="s">
        <v>9</v>
      </c>
      <c r="J826" s="193"/>
      <c r="K826" s="193"/>
      <c r="L826" s="290"/>
      <c r="M826" s="291"/>
      <c r="N826" s="292"/>
      <c r="P826" s="1">
        <v>99</v>
      </c>
    </row>
    <row r="827" spans="1:16" x14ac:dyDescent="0.25">
      <c r="A827" s="243">
        <v>3423</v>
      </c>
      <c r="B827" s="453" t="s">
        <v>1788</v>
      </c>
      <c r="C827" s="454"/>
      <c r="D827" s="454"/>
      <c r="E827" s="455"/>
      <c r="F827" s="193"/>
      <c r="G827" s="347"/>
      <c r="H827" s="348"/>
      <c r="I827" s="193" t="s">
        <v>9</v>
      </c>
      <c r="J827" s="193"/>
      <c r="K827" s="193"/>
      <c r="L827" s="203"/>
      <c r="M827" s="204"/>
      <c r="N827" s="205"/>
    </row>
    <row r="828" spans="1:16" x14ac:dyDescent="0.25">
      <c r="A828" s="243">
        <v>3425</v>
      </c>
      <c r="B828" s="453" t="s">
        <v>1791</v>
      </c>
      <c r="C828" s="454"/>
      <c r="D828" s="454"/>
      <c r="E828" s="455"/>
      <c r="F828" s="193"/>
      <c r="G828" s="347"/>
      <c r="H828" s="348"/>
      <c r="I828" s="193" t="s">
        <v>9</v>
      </c>
      <c r="J828" s="193"/>
      <c r="K828" s="193"/>
      <c r="L828" s="203"/>
      <c r="M828" s="204"/>
      <c r="N828" s="205"/>
    </row>
    <row r="829" spans="1:16" x14ac:dyDescent="0.25">
      <c r="A829" s="243">
        <v>3422</v>
      </c>
      <c r="B829" s="453" t="s">
        <v>1790</v>
      </c>
      <c r="C829" s="454"/>
      <c r="D829" s="454"/>
      <c r="E829" s="455"/>
      <c r="F829" s="193"/>
      <c r="G829" s="364"/>
      <c r="H829" s="364"/>
      <c r="I829" s="193" t="s">
        <v>9</v>
      </c>
      <c r="J829" s="193"/>
      <c r="K829" s="193"/>
      <c r="L829" s="290"/>
      <c r="M829" s="291"/>
      <c r="N829" s="292"/>
    </row>
    <row r="830" spans="1:16" x14ac:dyDescent="0.25">
      <c r="A830" s="243"/>
      <c r="B830" s="453"/>
      <c r="C830" s="454"/>
      <c r="D830" s="454"/>
      <c r="E830" s="455"/>
      <c r="F830" s="193"/>
      <c r="G830" s="364"/>
      <c r="H830" s="364"/>
      <c r="I830" s="193"/>
      <c r="J830" s="193"/>
      <c r="K830" s="193"/>
      <c r="L830" s="290"/>
      <c r="M830" s="291"/>
      <c r="N830" s="292"/>
    </row>
    <row r="831" spans="1:16" x14ac:dyDescent="0.25">
      <c r="A831" s="243"/>
      <c r="B831" s="453"/>
      <c r="C831" s="454"/>
      <c r="D831" s="454"/>
      <c r="E831" s="455"/>
      <c r="F831" s="193"/>
      <c r="G831" s="364"/>
      <c r="H831" s="364"/>
      <c r="I831" s="193"/>
      <c r="J831" s="193"/>
      <c r="K831" s="193"/>
      <c r="L831" s="290"/>
      <c r="M831" s="291"/>
      <c r="N831" s="292"/>
    </row>
    <row r="832" spans="1:16" x14ac:dyDescent="0.25">
      <c r="A832" s="243"/>
      <c r="B832" s="453"/>
      <c r="C832" s="454"/>
      <c r="D832" s="454"/>
      <c r="E832" s="455"/>
      <c r="F832" s="193"/>
      <c r="G832" s="364"/>
      <c r="H832" s="364"/>
      <c r="I832" s="193"/>
      <c r="J832" s="193"/>
      <c r="K832" s="193"/>
      <c r="L832" s="290"/>
      <c r="M832" s="291"/>
      <c r="N832" s="292"/>
    </row>
    <row r="833" spans="1:14" x14ac:dyDescent="0.25">
      <c r="A833" s="243"/>
      <c r="B833" s="453"/>
      <c r="C833" s="454"/>
      <c r="D833" s="454"/>
      <c r="E833" s="455"/>
      <c r="F833" s="193"/>
      <c r="G833" s="364"/>
      <c r="H833" s="364"/>
      <c r="I833" s="193"/>
      <c r="J833" s="193"/>
      <c r="K833" s="193"/>
      <c r="L833" s="290"/>
      <c r="M833" s="291"/>
      <c r="N833" s="292"/>
    </row>
    <row r="834" spans="1:14" x14ac:dyDescent="0.25">
      <c r="A834" s="243"/>
      <c r="B834" s="453"/>
      <c r="C834" s="454"/>
      <c r="D834" s="454"/>
      <c r="E834" s="455"/>
      <c r="F834" s="193"/>
      <c r="G834" s="364"/>
      <c r="H834" s="364"/>
      <c r="I834" s="193"/>
      <c r="J834" s="193"/>
      <c r="K834" s="193"/>
      <c r="L834" s="290"/>
      <c r="M834" s="291"/>
      <c r="N834" s="292"/>
    </row>
    <row r="835" spans="1:14" x14ac:dyDescent="0.25">
      <c r="A835" s="243"/>
      <c r="B835" s="453"/>
      <c r="C835" s="454"/>
      <c r="D835" s="454"/>
      <c r="E835" s="455"/>
      <c r="F835" s="193"/>
      <c r="G835" s="364"/>
      <c r="H835" s="364"/>
      <c r="I835" s="193"/>
      <c r="J835" s="193"/>
      <c r="K835" s="193"/>
      <c r="L835" s="290"/>
      <c r="M835" s="291"/>
      <c r="N835" s="292"/>
    </row>
    <row r="836" spans="1:14" x14ac:dyDescent="0.25">
      <c r="A836" s="243"/>
      <c r="B836" s="453"/>
      <c r="C836" s="454"/>
      <c r="D836" s="454"/>
      <c r="E836" s="455"/>
      <c r="F836" s="193"/>
      <c r="G836" s="364"/>
      <c r="H836" s="364"/>
      <c r="I836" s="193"/>
      <c r="J836" s="193"/>
      <c r="K836" s="193"/>
      <c r="L836" s="290"/>
      <c r="M836" s="291"/>
      <c r="N836" s="292"/>
    </row>
    <row r="837" spans="1:14" x14ac:dyDescent="0.25">
      <c r="A837" s="304" t="s">
        <v>64</v>
      </c>
      <c r="B837" s="304"/>
      <c r="C837" s="304"/>
      <c r="D837" s="304"/>
      <c r="E837" s="133"/>
      <c r="F837" s="190"/>
      <c r="G837" s="280"/>
      <c r="H837" s="280"/>
      <c r="I837" s="190"/>
      <c r="J837" s="190"/>
      <c r="K837" s="190"/>
      <c r="L837" s="280"/>
      <c r="M837" s="280"/>
      <c r="N837" s="280"/>
    </row>
    <row r="838" spans="1:14" x14ac:dyDescent="0.25">
      <c r="A838" s="281" t="s">
        <v>786</v>
      </c>
      <c r="B838" s="281"/>
      <c r="C838" s="281"/>
      <c r="D838" s="281"/>
      <c r="E838" s="281"/>
      <c r="F838" s="281"/>
      <c r="G838" s="281"/>
      <c r="H838" s="281"/>
      <c r="I838" s="281"/>
      <c r="J838" s="281"/>
      <c r="K838" s="281"/>
      <c r="L838" s="281"/>
      <c r="M838" s="281"/>
      <c r="N838" s="281"/>
    </row>
    <row r="839" spans="1:14" x14ac:dyDescent="0.25">
      <c r="A839" s="280"/>
      <c r="B839" s="280"/>
      <c r="C839" s="280"/>
      <c r="D839" s="19"/>
      <c r="E839" s="19"/>
      <c r="F839" s="280"/>
      <c r="G839" s="280"/>
      <c r="H839" s="19"/>
      <c r="I839" s="190"/>
      <c r="J839" s="190"/>
      <c r="K839" s="190"/>
      <c r="L839" s="280"/>
      <c r="M839" s="280"/>
      <c r="N839" s="280"/>
    </row>
    <row r="840" spans="1:14" x14ac:dyDescent="0.25">
      <c r="A840" s="283" t="s">
        <v>981</v>
      </c>
      <c r="B840" s="283"/>
      <c r="C840" s="283"/>
      <c r="D840" s="283"/>
      <c r="E840" s="283"/>
      <c r="F840" s="283"/>
      <c r="G840" s="283"/>
      <c r="H840" s="305" t="s">
        <v>25</v>
      </c>
      <c r="I840" s="305"/>
      <c r="J840" s="305"/>
      <c r="K840" s="305"/>
      <c r="L840" s="198">
        <f>13+99</f>
        <v>112</v>
      </c>
      <c r="M840" s="34"/>
      <c r="N840" s="34"/>
    </row>
    <row r="841" spans="1:14" x14ac:dyDescent="0.25">
      <c r="A841" s="19"/>
      <c r="B841" s="19"/>
      <c r="C841" s="19"/>
      <c r="D841" s="19"/>
      <c r="E841" s="19"/>
      <c r="F841" s="19"/>
      <c r="G841" s="19"/>
      <c r="H841" s="19"/>
      <c r="I841" s="190"/>
      <c r="J841" s="190"/>
      <c r="K841" s="190"/>
      <c r="L841" s="19"/>
      <c r="M841" s="19"/>
      <c r="N841" s="19"/>
    </row>
    <row r="842" spans="1:14" x14ac:dyDescent="0.25">
      <c r="A842" s="280" t="s">
        <v>27</v>
      </c>
      <c r="B842" s="280"/>
      <c r="C842" s="280"/>
      <c r="D842" s="19"/>
      <c r="E842" s="280" t="s">
        <v>1127</v>
      </c>
      <c r="F842" s="280"/>
      <c r="G842" s="280"/>
      <c r="H842" s="19"/>
      <c r="I842" s="190"/>
      <c r="J842" s="190"/>
      <c r="K842" s="190"/>
      <c r="L842" s="280" t="s">
        <v>69</v>
      </c>
      <c r="M842" s="280"/>
      <c r="N842" s="280"/>
    </row>
    <row r="843" spans="1:14" x14ac:dyDescent="0.25">
      <c r="A843" s="300"/>
      <c r="B843" s="300"/>
      <c r="C843" s="300"/>
      <c r="D843" s="19"/>
      <c r="E843" s="300"/>
      <c r="F843" s="300"/>
      <c r="G843" s="300"/>
      <c r="H843" s="19"/>
      <c r="I843" s="190"/>
      <c r="J843" s="190"/>
      <c r="K843" s="190"/>
      <c r="L843" s="300"/>
      <c r="M843" s="300"/>
      <c r="N843" s="300"/>
    </row>
    <row r="844" spans="1:14" x14ac:dyDescent="0.25">
      <c r="A844" s="283" t="s">
        <v>3637</v>
      </c>
      <c r="B844" s="283"/>
      <c r="C844" s="283"/>
      <c r="D844" s="19"/>
      <c r="E844" s="283" t="s">
        <v>3367</v>
      </c>
      <c r="F844" s="283"/>
      <c r="G844" s="283"/>
      <c r="H844" s="19"/>
      <c r="I844" s="190"/>
      <c r="J844" s="190"/>
      <c r="K844" s="190"/>
      <c r="L844" s="283" t="s">
        <v>3584</v>
      </c>
      <c r="M844" s="283"/>
      <c r="N844" s="283"/>
    </row>
    <row r="847" spans="1:14" x14ac:dyDescent="0.25">
      <c r="L847" s="1">
        <f>+L840+L802+L762+L729</f>
        <v>436</v>
      </c>
    </row>
  </sheetData>
  <mergeCells count="1493">
    <mergeCell ref="A189:C189"/>
    <mergeCell ref="F189:G189"/>
    <mergeCell ref="L189:N189"/>
    <mergeCell ref="B186:E186"/>
    <mergeCell ref="G186:H186"/>
    <mergeCell ref="L177:N177"/>
    <mergeCell ref="L238:N238"/>
    <mergeCell ref="B177:E177"/>
    <mergeCell ref="B181:E181"/>
    <mergeCell ref="G177:H177"/>
    <mergeCell ref="B220:E220"/>
    <mergeCell ref="G220:H220"/>
    <mergeCell ref="L220:N220"/>
    <mergeCell ref="G223:H223"/>
    <mergeCell ref="L223:N223"/>
    <mergeCell ref="G224:H224"/>
    <mergeCell ref="L224:N224"/>
    <mergeCell ref="E196:G196"/>
    <mergeCell ref="E199:G199"/>
    <mergeCell ref="E195:G195"/>
    <mergeCell ref="B216:C216"/>
    <mergeCell ref="D216:F216"/>
    <mergeCell ref="L221:N221"/>
    <mergeCell ref="B235:E235"/>
    <mergeCell ref="G183:H183"/>
    <mergeCell ref="L183:N183"/>
    <mergeCell ref="B232:E232"/>
    <mergeCell ref="B184:E184"/>
    <mergeCell ref="G184:H184"/>
    <mergeCell ref="G229:H229"/>
    <mergeCell ref="B226:E226"/>
    <mergeCell ref="G226:H226"/>
    <mergeCell ref="L226:N226"/>
    <mergeCell ref="L184:N184"/>
    <mergeCell ref="G185:H185"/>
    <mergeCell ref="L185:N185"/>
    <mergeCell ref="A213:N213"/>
    <mergeCell ref="A214:N214"/>
    <mergeCell ref="A215:N215"/>
    <mergeCell ref="A196:C196"/>
    <mergeCell ref="G238:H238"/>
    <mergeCell ref="B79:E79"/>
    <mergeCell ref="L165:N165"/>
    <mergeCell ref="A161:N161"/>
    <mergeCell ref="B171:E171"/>
    <mergeCell ref="G171:H171"/>
    <mergeCell ref="L171:N171"/>
    <mergeCell ref="B172:E172"/>
    <mergeCell ref="G172:H172"/>
    <mergeCell ref="L172:N172"/>
    <mergeCell ref="L118:N118"/>
    <mergeCell ref="B127:E127"/>
    <mergeCell ref="G127:H127"/>
    <mergeCell ref="L127:N127"/>
    <mergeCell ref="B129:E129"/>
    <mergeCell ref="G129:H129"/>
    <mergeCell ref="B130:E130"/>
    <mergeCell ref="G130:H130"/>
    <mergeCell ref="L130:N130"/>
    <mergeCell ref="B114:E114"/>
    <mergeCell ref="L178:N178"/>
    <mergeCell ref="A188:N188"/>
    <mergeCell ref="B219:E219"/>
    <mergeCell ref="G221:H221"/>
    <mergeCell ref="B9:E9"/>
    <mergeCell ref="G9:H9"/>
    <mergeCell ref="B167:E167"/>
    <mergeCell ref="G167:H167"/>
    <mergeCell ref="L167:N167"/>
    <mergeCell ref="B113:E113"/>
    <mergeCell ref="G113:H113"/>
    <mergeCell ref="L113:N113"/>
    <mergeCell ref="B118:E118"/>
    <mergeCell ref="G118:H118"/>
    <mergeCell ref="B78:E78"/>
    <mergeCell ref="G78:H78"/>
    <mergeCell ref="L87:N87"/>
    <mergeCell ref="B112:E112"/>
    <mergeCell ref="G112:H112"/>
    <mergeCell ref="I112:K112"/>
    <mergeCell ref="B117:E117"/>
    <mergeCell ref="G117:H117"/>
    <mergeCell ref="L117:N117"/>
    <mergeCell ref="B121:E121"/>
    <mergeCell ref="B120:E120"/>
    <mergeCell ref="G120:H120"/>
    <mergeCell ref="L120:N120"/>
    <mergeCell ref="A142:C142"/>
    <mergeCell ref="D163:F163"/>
    <mergeCell ref="G23:H23"/>
    <mergeCell ref="L25:N25"/>
    <mergeCell ref="B26:E26"/>
    <mergeCell ref="G26:H26"/>
    <mergeCell ref="L26:N26"/>
    <mergeCell ref="L23:N23"/>
    <mergeCell ref="B24:E24"/>
    <mergeCell ref="L231:N231"/>
    <mergeCell ref="B218:E218"/>
    <mergeCell ref="G218:H218"/>
    <mergeCell ref="I218:K218"/>
    <mergeCell ref="G230:H230"/>
    <mergeCell ref="L230:N230"/>
    <mergeCell ref="G231:H231"/>
    <mergeCell ref="G168:H168"/>
    <mergeCell ref="L168:N168"/>
    <mergeCell ref="L136:N136"/>
    <mergeCell ref="E142:G142"/>
    <mergeCell ref="L142:N142"/>
    <mergeCell ref="B169:E169"/>
    <mergeCell ref="B179:E179"/>
    <mergeCell ref="G181:H181"/>
    <mergeCell ref="A193:C193"/>
    <mergeCell ref="G176:H176"/>
    <mergeCell ref="L176:N176"/>
    <mergeCell ref="A137:G137"/>
    <mergeCell ref="H137:K137"/>
    <mergeCell ref="A138:D138"/>
    <mergeCell ref="A140:C140"/>
    <mergeCell ref="L141:N141"/>
    <mergeCell ref="B166:E166"/>
    <mergeCell ref="A160:N160"/>
    <mergeCell ref="B183:E183"/>
    <mergeCell ref="L228:N228"/>
    <mergeCell ref="L229:N229"/>
    <mergeCell ref="B174:E174"/>
    <mergeCell ref="G174:H174"/>
    <mergeCell ref="L174:N174"/>
    <mergeCell ref="B175:E175"/>
    <mergeCell ref="E300:G300"/>
    <mergeCell ref="A246:C246"/>
    <mergeCell ref="B233:E233"/>
    <mergeCell ref="G233:H233"/>
    <mergeCell ref="L233:N233"/>
    <mergeCell ref="G227:H227"/>
    <mergeCell ref="L227:N227"/>
    <mergeCell ref="B221:E221"/>
    <mergeCell ref="L218:N218"/>
    <mergeCell ref="G222:H222"/>
    <mergeCell ref="L222:N222"/>
    <mergeCell ref="G219:H219"/>
    <mergeCell ref="L219:N219"/>
    <mergeCell ref="L240:N240"/>
    <mergeCell ref="A241:N241"/>
    <mergeCell ref="G232:H232"/>
    <mergeCell ref="L232:N232"/>
    <mergeCell ref="G236:H236"/>
    <mergeCell ref="L236:N236"/>
    <mergeCell ref="B237:E237"/>
    <mergeCell ref="G237:H237"/>
    <mergeCell ref="L237:N237"/>
    <mergeCell ref="A242:C242"/>
    <mergeCell ref="F242:G242"/>
    <mergeCell ref="L242:N242"/>
    <mergeCell ref="B225:E225"/>
    <mergeCell ref="G225:H225"/>
    <mergeCell ref="L225:N225"/>
    <mergeCell ref="B227:E227"/>
    <mergeCell ref="G228:H228"/>
    <mergeCell ref="A240:D240"/>
    <mergeCell ref="G240:H240"/>
    <mergeCell ref="A299:C299"/>
    <mergeCell ref="E299:G299"/>
    <mergeCell ref="L276:N276"/>
    <mergeCell ref="B277:E277"/>
    <mergeCell ref="G277:H277"/>
    <mergeCell ref="L277:N277"/>
    <mergeCell ref="B278:E278"/>
    <mergeCell ref="G278:H278"/>
    <mergeCell ref="L278:N278"/>
    <mergeCell ref="B279:E279"/>
    <mergeCell ref="G279:H279"/>
    <mergeCell ref="L279:N279"/>
    <mergeCell ref="L292:N292"/>
    <mergeCell ref="B292:E292"/>
    <mergeCell ref="L295:N295"/>
    <mergeCell ref="B284:E284"/>
    <mergeCell ref="G284:H284"/>
    <mergeCell ref="L284:N284"/>
    <mergeCell ref="B285:E285"/>
    <mergeCell ref="L281:N281"/>
    <mergeCell ref="G287:H287"/>
    <mergeCell ref="L287:N287"/>
    <mergeCell ref="G292:H292"/>
    <mergeCell ref="G293:H293"/>
    <mergeCell ref="G280:H280"/>
    <mergeCell ref="G281:H281"/>
    <mergeCell ref="L293:N293"/>
    <mergeCell ref="A294:N294"/>
    <mergeCell ref="A296:G296"/>
    <mergeCell ref="L702:N702"/>
    <mergeCell ref="G703:H703"/>
    <mergeCell ref="L703:N703"/>
    <mergeCell ref="G696:H696"/>
    <mergeCell ref="B481:C481"/>
    <mergeCell ref="D481:F481"/>
    <mergeCell ref="A507:C507"/>
    <mergeCell ref="B484:E484"/>
    <mergeCell ref="G484:H484"/>
    <mergeCell ref="L484:N484"/>
    <mergeCell ref="A807:C807"/>
    <mergeCell ref="E807:G807"/>
    <mergeCell ref="L807:N807"/>
    <mergeCell ref="G755:H755"/>
    <mergeCell ref="L755:N755"/>
    <mergeCell ref="A510:C510"/>
    <mergeCell ref="L385:N385"/>
    <mergeCell ref="B386:E386"/>
    <mergeCell ref="G386:H386"/>
    <mergeCell ref="L446:N446"/>
    <mergeCell ref="L447:N447"/>
    <mergeCell ref="L448:N448"/>
    <mergeCell ref="A402:G402"/>
    <mergeCell ref="L432:N432"/>
    <mergeCell ref="B395:E395"/>
    <mergeCell ref="G395:H395"/>
    <mergeCell ref="L395:N395"/>
    <mergeCell ref="B398:E398"/>
    <mergeCell ref="G398:H398"/>
    <mergeCell ref="L398:N398"/>
    <mergeCell ref="A406:C406"/>
    <mergeCell ref="E406:G406"/>
    <mergeCell ref="G391:H391"/>
    <mergeCell ref="L485:N485"/>
    <mergeCell ref="L829:N829"/>
    <mergeCell ref="A837:D837"/>
    <mergeCell ref="G837:H837"/>
    <mergeCell ref="L837:N837"/>
    <mergeCell ref="B828:E828"/>
    <mergeCell ref="G828:H828"/>
    <mergeCell ref="G827:H827"/>
    <mergeCell ref="F507:G507"/>
    <mergeCell ref="L507:N507"/>
    <mergeCell ref="A508:G508"/>
    <mergeCell ref="H508:K508"/>
    <mergeCell ref="L737:N737"/>
    <mergeCell ref="G700:H700"/>
    <mergeCell ref="L700:N700"/>
    <mergeCell ref="G701:H701"/>
    <mergeCell ref="L701:N701"/>
    <mergeCell ref="G823:H823"/>
    <mergeCell ref="L753:N753"/>
    <mergeCell ref="B754:E754"/>
    <mergeCell ref="G754:H754"/>
    <mergeCell ref="L754:N754"/>
    <mergeCell ref="B750:E750"/>
    <mergeCell ref="A691:N691"/>
    <mergeCell ref="A692:N692"/>
    <mergeCell ref="E464:G464"/>
    <mergeCell ref="G824:H824"/>
    <mergeCell ref="G825:H825"/>
    <mergeCell ref="L512:N512"/>
    <mergeCell ref="B739:E739"/>
    <mergeCell ref="G739:H739"/>
    <mergeCell ref="B393:E393"/>
    <mergeCell ref="A480:N480"/>
    <mergeCell ref="A505:D505"/>
    <mergeCell ref="L450:N450"/>
    <mergeCell ref="L443:N443"/>
    <mergeCell ref="B440:E440"/>
    <mergeCell ref="L440:N440"/>
    <mergeCell ref="B439:E439"/>
    <mergeCell ref="G439:H439"/>
    <mergeCell ref="L437:N437"/>
    <mergeCell ref="B438:E438"/>
    <mergeCell ref="G438:H438"/>
    <mergeCell ref="L438:N438"/>
    <mergeCell ref="A456:D456"/>
    <mergeCell ref="G434:H434"/>
    <mergeCell ref="L434:N434"/>
    <mergeCell ref="G435:H435"/>
    <mergeCell ref="A427:N427"/>
    <mergeCell ref="G396:H396"/>
    <mergeCell ref="L435:N435"/>
    <mergeCell ref="L406:N406"/>
    <mergeCell ref="A407:C407"/>
    <mergeCell ref="E407:G407"/>
    <mergeCell ref="L407:N407"/>
    <mergeCell ref="L439:N439"/>
    <mergeCell ref="L442:N442"/>
    <mergeCell ref="A408:C408"/>
    <mergeCell ref="E408:G408"/>
    <mergeCell ref="L408:N408"/>
    <mergeCell ref="L405:N405"/>
    <mergeCell ref="B397:E397"/>
    <mergeCell ref="L396:N396"/>
    <mergeCell ref="L342:N342"/>
    <mergeCell ref="B340:E340"/>
    <mergeCell ref="B388:E388"/>
    <mergeCell ref="A353:C353"/>
    <mergeCell ref="E353:G353"/>
    <mergeCell ref="L353:N353"/>
    <mergeCell ref="A354:C354"/>
    <mergeCell ref="E354:G354"/>
    <mergeCell ref="L354:N354"/>
    <mergeCell ref="G822:H822"/>
    <mergeCell ref="L486:N486"/>
    <mergeCell ref="L487:N487"/>
    <mergeCell ref="L488:N488"/>
    <mergeCell ref="L489:N489"/>
    <mergeCell ref="L490:N490"/>
    <mergeCell ref="E352:G352"/>
    <mergeCell ref="L352:N352"/>
    <mergeCell ref="L493:N493"/>
    <mergeCell ref="L504:N504"/>
    <mergeCell ref="L491:N491"/>
    <mergeCell ref="L492:N492"/>
    <mergeCell ref="L818:N818"/>
    <mergeCell ref="G820:H820"/>
    <mergeCell ref="L820:N820"/>
    <mergeCell ref="G821:H821"/>
    <mergeCell ref="L387:N387"/>
    <mergeCell ref="G505:H505"/>
    <mergeCell ref="L505:N505"/>
    <mergeCell ref="A373:N373"/>
    <mergeCell ref="A374:N374"/>
    <mergeCell ref="G702:H702"/>
    <mergeCell ref="A372:N372"/>
    <mergeCell ref="A346:D346"/>
    <mergeCell ref="G346:H346"/>
    <mergeCell ref="L346:N346"/>
    <mergeCell ref="F348:G348"/>
    <mergeCell ref="L348:N348"/>
    <mergeCell ref="A349:G349"/>
    <mergeCell ref="H349:K349"/>
    <mergeCell ref="L355:N355"/>
    <mergeCell ref="G388:H388"/>
    <mergeCell ref="G382:H382"/>
    <mergeCell ref="L382:N382"/>
    <mergeCell ref="B389:E389"/>
    <mergeCell ref="B377:E377"/>
    <mergeCell ref="G377:H377"/>
    <mergeCell ref="I377:K377"/>
    <mergeCell ref="L377:N377"/>
    <mergeCell ref="B375:C375"/>
    <mergeCell ref="D375:F375"/>
    <mergeCell ref="A352:C352"/>
    <mergeCell ref="L388:N388"/>
    <mergeCell ref="L386:N386"/>
    <mergeCell ref="G819:H819"/>
    <mergeCell ref="L819:N819"/>
    <mergeCell ref="L344:N344"/>
    <mergeCell ref="B343:E343"/>
    <mergeCell ref="G343:H343"/>
    <mergeCell ref="L343:N343"/>
    <mergeCell ref="G389:H389"/>
    <mergeCell ref="L389:N389"/>
    <mergeCell ref="B384:E384"/>
    <mergeCell ref="G384:H384"/>
    <mergeCell ref="L384:N384"/>
    <mergeCell ref="B385:E385"/>
    <mergeCell ref="G385:H385"/>
    <mergeCell ref="B378:E378"/>
    <mergeCell ref="G378:H378"/>
    <mergeCell ref="L378:N378"/>
    <mergeCell ref="L444:N444"/>
    <mergeCell ref="A452:D452"/>
    <mergeCell ref="G452:H452"/>
    <mergeCell ref="L452:N452"/>
    <mergeCell ref="A453:N453"/>
    <mergeCell ref="A454:C454"/>
    <mergeCell ref="F454:G454"/>
    <mergeCell ref="A350:D350"/>
    <mergeCell ref="L454:N454"/>
    <mergeCell ref="G440:H440"/>
    <mergeCell ref="L445:N445"/>
    <mergeCell ref="L451:N451"/>
    <mergeCell ref="G387:H387"/>
    <mergeCell ref="B382:E382"/>
    <mergeCell ref="E355:G355"/>
    <mergeCell ref="A347:N347"/>
    <mergeCell ref="B336:E336"/>
    <mergeCell ref="G336:H336"/>
    <mergeCell ref="L336:N336"/>
    <mergeCell ref="B333:E333"/>
    <mergeCell ref="L341:N341"/>
    <mergeCell ref="B335:E335"/>
    <mergeCell ref="G335:H335"/>
    <mergeCell ref="L335:N335"/>
    <mergeCell ref="B329:E329"/>
    <mergeCell ref="B330:E330"/>
    <mergeCell ref="G330:H330"/>
    <mergeCell ref="L340:N340"/>
    <mergeCell ref="B341:E341"/>
    <mergeCell ref="G341:H341"/>
    <mergeCell ref="L330:N330"/>
    <mergeCell ref="B326:E326"/>
    <mergeCell ref="B337:E337"/>
    <mergeCell ref="B332:E332"/>
    <mergeCell ref="G332:H332"/>
    <mergeCell ref="L339:N339"/>
    <mergeCell ref="L338:N338"/>
    <mergeCell ref="B339:E339"/>
    <mergeCell ref="G339:H339"/>
    <mergeCell ref="G333:H333"/>
    <mergeCell ref="L332:N332"/>
    <mergeCell ref="B331:E331"/>
    <mergeCell ref="G327:H327"/>
    <mergeCell ref="G337:H337"/>
    <mergeCell ref="L337:N337"/>
    <mergeCell ref="G338:H338"/>
    <mergeCell ref="A321:N321"/>
    <mergeCell ref="A247:C247"/>
    <mergeCell ref="E247:G247"/>
    <mergeCell ref="G239:H239"/>
    <mergeCell ref="A295:C295"/>
    <mergeCell ref="F295:G295"/>
    <mergeCell ref="G272:H272"/>
    <mergeCell ref="L272:N272"/>
    <mergeCell ref="A320:N320"/>
    <mergeCell ref="L331:N331"/>
    <mergeCell ref="I324:K324"/>
    <mergeCell ref="G331:H331"/>
    <mergeCell ref="B282:E282"/>
    <mergeCell ref="B327:E327"/>
    <mergeCell ref="L327:N327"/>
    <mergeCell ref="G282:H282"/>
    <mergeCell ref="L282:N282"/>
    <mergeCell ref="B283:E283"/>
    <mergeCell ref="G283:H283"/>
    <mergeCell ref="L283:N283"/>
    <mergeCell ref="B328:E328"/>
    <mergeCell ref="G328:H328"/>
    <mergeCell ref="L247:N247"/>
    <mergeCell ref="A248:C248"/>
    <mergeCell ref="A249:C249"/>
    <mergeCell ref="E249:G249"/>
    <mergeCell ref="L249:N249"/>
    <mergeCell ref="G329:H329"/>
    <mergeCell ref="L329:N329"/>
    <mergeCell ref="L326:N326"/>
    <mergeCell ref="L299:N299"/>
    <mergeCell ref="A300:C300"/>
    <mergeCell ref="G325:H325"/>
    <mergeCell ref="L325:N325"/>
    <mergeCell ref="A319:N319"/>
    <mergeCell ref="G326:H326"/>
    <mergeCell ref="B325:E325"/>
    <mergeCell ref="L280:N280"/>
    <mergeCell ref="B281:E281"/>
    <mergeCell ref="A305:C305"/>
    <mergeCell ref="E305:G305"/>
    <mergeCell ref="G285:H285"/>
    <mergeCell ref="L285:N285"/>
    <mergeCell ref="B286:E286"/>
    <mergeCell ref="G286:H286"/>
    <mergeCell ref="B234:E234"/>
    <mergeCell ref="G234:H234"/>
    <mergeCell ref="L234:N234"/>
    <mergeCell ref="E298:G298"/>
    <mergeCell ref="A243:G243"/>
    <mergeCell ref="H243:K243"/>
    <mergeCell ref="G324:H324"/>
    <mergeCell ref="E246:G246"/>
    <mergeCell ref="L275:N275"/>
    <mergeCell ref="A266:N266"/>
    <mergeCell ref="A267:N267"/>
    <mergeCell ref="A268:N268"/>
    <mergeCell ref="B269:C269"/>
    <mergeCell ref="D269:F269"/>
    <mergeCell ref="B271:E271"/>
    <mergeCell ref="G271:H271"/>
    <mergeCell ref="L239:N239"/>
    <mergeCell ref="B322:C322"/>
    <mergeCell ref="D322:F322"/>
    <mergeCell ref="L271:N271"/>
    <mergeCell ref="L196:N196"/>
    <mergeCell ref="A85:D85"/>
    <mergeCell ref="A87:C87"/>
    <mergeCell ref="E87:G87"/>
    <mergeCell ref="A90:C90"/>
    <mergeCell ref="E90:G90"/>
    <mergeCell ref="L90:N90"/>
    <mergeCell ref="A88:C88"/>
    <mergeCell ref="E88:G88"/>
    <mergeCell ref="B170:E170"/>
    <mergeCell ref="G170:H170"/>
    <mergeCell ref="L170:N170"/>
    <mergeCell ref="L186:N186"/>
    <mergeCell ref="A194:C194"/>
    <mergeCell ref="E194:G194"/>
    <mergeCell ref="L194:N194"/>
    <mergeCell ref="A191:D191"/>
    <mergeCell ref="L180:N180"/>
    <mergeCell ref="B163:C163"/>
    <mergeCell ref="A141:C141"/>
    <mergeCell ref="E141:G141"/>
    <mergeCell ref="B180:E180"/>
    <mergeCell ref="G180:H180"/>
    <mergeCell ref="A195:C195"/>
    <mergeCell ref="L193:N193"/>
    <mergeCell ref="A187:D187"/>
    <mergeCell ref="G187:H187"/>
    <mergeCell ref="L187:N187"/>
    <mergeCell ref="B173:E173"/>
    <mergeCell ref="L181:N181"/>
    <mergeCell ref="A244:D244"/>
    <mergeCell ref="G175:H175"/>
    <mergeCell ref="L175:N175"/>
    <mergeCell ref="A39:C39"/>
    <mergeCell ref="E39:G39"/>
    <mergeCell ref="H84:K84"/>
    <mergeCell ref="L80:N80"/>
    <mergeCell ref="G80:H80"/>
    <mergeCell ref="L83:N83"/>
    <mergeCell ref="B80:E80"/>
    <mergeCell ref="A83:C83"/>
    <mergeCell ref="B75:E75"/>
    <mergeCell ref="G75:H75"/>
    <mergeCell ref="L75:N75"/>
    <mergeCell ref="B70:E70"/>
    <mergeCell ref="B76:E76"/>
    <mergeCell ref="G76:H76"/>
    <mergeCell ref="L112:N112"/>
    <mergeCell ref="E140:G140"/>
    <mergeCell ref="L140:N140"/>
    <mergeCell ref="B133:E133"/>
    <mergeCell ref="G133:H133"/>
    <mergeCell ref="B126:E126"/>
    <mergeCell ref="G126:H126"/>
    <mergeCell ref="L129:N129"/>
    <mergeCell ref="B115:E115"/>
    <mergeCell ref="G114:H114"/>
    <mergeCell ref="L114:N114"/>
    <mergeCell ref="B125:E125"/>
    <mergeCell ref="B77:E77"/>
    <mergeCell ref="G77:H77"/>
    <mergeCell ref="L77:N77"/>
    <mergeCell ref="B71:E71"/>
    <mergeCell ref="G24:H24"/>
    <mergeCell ref="L24:N24"/>
    <mergeCell ref="B25:E25"/>
    <mergeCell ref="G25:H25"/>
    <mergeCell ref="A54:N54"/>
    <mergeCell ref="A55:N55"/>
    <mergeCell ref="B62:E62"/>
    <mergeCell ref="G62:H62"/>
    <mergeCell ref="L62:N62"/>
    <mergeCell ref="L73:N73"/>
    <mergeCell ref="B72:E72"/>
    <mergeCell ref="G72:H72"/>
    <mergeCell ref="L72:N72"/>
    <mergeCell ref="L116:N116"/>
    <mergeCell ref="D110:F110"/>
    <mergeCell ref="L88:N88"/>
    <mergeCell ref="A89:C89"/>
    <mergeCell ref="E89:G89"/>
    <mergeCell ref="G65:H65"/>
    <mergeCell ref="B57:C57"/>
    <mergeCell ref="L69:N69"/>
    <mergeCell ref="D57:F57"/>
    <mergeCell ref="B119:E119"/>
    <mergeCell ref="G119:H119"/>
    <mergeCell ref="A134:D134"/>
    <mergeCell ref="G134:H134"/>
    <mergeCell ref="L134:N134"/>
    <mergeCell ref="L89:N89"/>
    <mergeCell ref="L78:N78"/>
    <mergeCell ref="A107:N107"/>
    <mergeCell ref="A108:N108"/>
    <mergeCell ref="A109:N109"/>
    <mergeCell ref="B110:C110"/>
    <mergeCell ref="F83:G83"/>
    <mergeCell ref="A82:N82"/>
    <mergeCell ref="A81:D81"/>
    <mergeCell ref="B132:E132"/>
    <mergeCell ref="G132:H132"/>
    <mergeCell ref="L132:N132"/>
    <mergeCell ref="G125:H125"/>
    <mergeCell ref="L125:N125"/>
    <mergeCell ref="B122:E122"/>
    <mergeCell ref="G122:H122"/>
    <mergeCell ref="L122:N122"/>
    <mergeCell ref="B128:E128"/>
    <mergeCell ref="B8:E8"/>
    <mergeCell ref="G8:H8"/>
    <mergeCell ref="L8:N8"/>
    <mergeCell ref="L9:N9"/>
    <mergeCell ref="B11:E11"/>
    <mergeCell ref="G11:H11"/>
    <mergeCell ref="L11:N11"/>
    <mergeCell ref="G16:H16"/>
    <mergeCell ref="L16:N16"/>
    <mergeCell ref="A28:D28"/>
    <mergeCell ref="G28:H28"/>
    <mergeCell ref="L28:N28"/>
    <mergeCell ref="B63:E63"/>
    <mergeCell ref="G63:H63"/>
    <mergeCell ref="L63:N63"/>
    <mergeCell ref="A31:G31"/>
    <mergeCell ref="H31:K31"/>
    <mergeCell ref="A33:C33"/>
    <mergeCell ref="E33:G33"/>
    <mergeCell ref="A34:C34"/>
    <mergeCell ref="L19:N19"/>
    <mergeCell ref="B20:E20"/>
    <mergeCell ref="A35:C35"/>
    <mergeCell ref="E35:G35"/>
    <mergeCell ref="L35:N35"/>
    <mergeCell ref="B59:E59"/>
    <mergeCell ref="A30:C30"/>
    <mergeCell ref="F30:G30"/>
    <mergeCell ref="B19:E19"/>
    <mergeCell ref="G19:H19"/>
    <mergeCell ref="L10:N10"/>
    <mergeCell ref="G14:H14"/>
    <mergeCell ref="G12:H12"/>
    <mergeCell ref="L12:N12"/>
    <mergeCell ref="L13:N13"/>
    <mergeCell ref="B16:E16"/>
    <mergeCell ref="L18:N18"/>
    <mergeCell ref="B60:E60"/>
    <mergeCell ref="A29:N29"/>
    <mergeCell ref="L17:N17"/>
    <mergeCell ref="B14:E14"/>
    <mergeCell ref="G64:H64"/>
    <mergeCell ref="L64:N64"/>
    <mergeCell ref="G59:H59"/>
    <mergeCell ref="I59:K59"/>
    <mergeCell ref="L59:N59"/>
    <mergeCell ref="A56:N56"/>
    <mergeCell ref="L30:N30"/>
    <mergeCell ref="B27:E27"/>
    <mergeCell ref="G27:H27"/>
    <mergeCell ref="L27:N27"/>
    <mergeCell ref="G20:H20"/>
    <mergeCell ref="G60:H60"/>
    <mergeCell ref="L60:N60"/>
    <mergeCell ref="L33:N33"/>
    <mergeCell ref="L20:N20"/>
    <mergeCell ref="G17:H17"/>
    <mergeCell ref="B18:E18"/>
    <mergeCell ref="G18:H18"/>
    <mergeCell ref="B21:E21"/>
    <mergeCell ref="G21:H21"/>
    <mergeCell ref="L21:N21"/>
    <mergeCell ref="B64:E64"/>
    <mergeCell ref="B23:E23"/>
    <mergeCell ref="A162:N162"/>
    <mergeCell ref="G173:H173"/>
    <mergeCell ref="L173:N173"/>
    <mergeCell ref="E193:G193"/>
    <mergeCell ref="G169:H169"/>
    <mergeCell ref="L169:N169"/>
    <mergeCell ref="G166:H166"/>
    <mergeCell ref="B165:E165"/>
    <mergeCell ref="G68:H68"/>
    <mergeCell ref="L68:N68"/>
    <mergeCell ref="G71:H71"/>
    <mergeCell ref="L71:N71"/>
    <mergeCell ref="B73:E73"/>
    <mergeCell ref="B74:E74"/>
    <mergeCell ref="G73:H73"/>
    <mergeCell ref="G74:H74"/>
    <mergeCell ref="L65:N65"/>
    <mergeCell ref="B69:E69"/>
    <mergeCell ref="G70:H70"/>
    <mergeCell ref="L70:N70"/>
    <mergeCell ref="G69:H69"/>
    <mergeCell ref="A135:N135"/>
    <mergeCell ref="A136:C136"/>
    <mergeCell ref="F136:G136"/>
    <mergeCell ref="B116:E116"/>
    <mergeCell ref="G116:H116"/>
    <mergeCell ref="B65:E65"/>
    <mergeCell ref="B131:E131"/>
    <mergeCell ref="G131:H131"/>
    <mergeCell ref="L131:N131"/>
    <mergeCell ref="L128:N128"/>
    <mergeCell ref="G128:H128"/>
    <mergeCell ref="B236:E236"/>
    <mergeCell ref="G115:H115"/>
    <mergeCell ref="L298:N298"/>
    <mergeCell ref="A298:C298"/>
    <mergeCell ref="B280:E280"/>
    <mergeCell ref="L246:N246"/>
    <mergeCell ref="G275:H275"/>
    <mergeCell ref="G235:H235"/>
    <mergeCell ref="L235:N235"/>
    <mergeCell ref="G288:H288"/>
    <mergeCell ref="L79:N79"/>
    <mergeCell ref="L74:N74"/>
    <mergeCell ref="L81:N81"/>
    <mergeCell ref="G81:H81"/>
    <mergeCell ref="B67:E67"/>
    <mergeCell ref="G67:H67"/>
    <mergeCell ref="L67:N67"/>
    <mergeCell ref="B176:E176"/>
    <mergeCell ref="I271:K271"/>
    <mergeCell ref="B272:E272"/>
    <mergeCell ref="G276:H276"/>
    <mergeCell ref="B229:E229"/>
    <mergeCell ref="B230:E230"/>
    <mergeCell ref="B231:E231"/>
    <mergeCell ref="B275:E275"/>
    <mergeCell ref="B276:E276"/>
    <mergeCell ref="L119:N119"/>
    <mergeCell ref="B289:E289"/>
    <mergeCell ref="G289:H289"/>
    <mergeCell ref="L115:N115"/>
    <mergeCell ref="L166:N166"/>
    <mergeCell ref="L76:N76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G179:H179"/>
    <mergeCell ref="L179:N179"/>
    <mergeCell ref="A190:G190"/>
    <mergeCell ref="H190:K190"/>
    <mergeCell ref="G165:H165"/>
    <mergeCell ref="I165:K165"/>
    <mergeCell ref="G178:H178"/>
    <mergeCell ref="G121:H121"/>
    <mergeCell ref="B10:E10"/>
    <mergeCell ref="G10:H10"/>
    <mergeCell ref="B22:E22"/>
    <mergeCell ref="G22:H22"/>
    <mergeCell ref="L22:N22"/>
    <mergeCell ref="B66:E66"/>
    <mergeCell ref="G66:H66"/>
    <mergeCell ref="B61:E61"/>
    <mergeCell ref="G61:H61"/>
    <mergeCell ref="L61:N61"/>
    <mergeCell ref="A84:G84"/>
    <mergeCell ref="L14:N14"/>
    <mergeCell ref="B12:E12"/>
    <mergeCell ref="L66:N66"/>
    <mergeCell ref="L433:N433"/>
    <mergeCell ref="L391:N391"/>
    <mergeCell ref="B392:E392"/>
    <mergeCell ref="G392:H392"/>
    <mergeCell ref="L392:N392"/>
    <mergeCell ref="B430:E430"/>
    <mergeCell ref="G430:H430"/>
    <mergeCell ref="I430:K430"/>
    <mergeCell ref="L430:N430"/>
    <mergeCell ref="A399:D399"/>
    <mergeCell ref="G399:H399"/>
    <mergeCell ref="L399:N399"/>
    <mergeCell ref="A400:N400"/>
    <mergeCell ref="A401:C401"/>
    <mergeCell ref="F401:G401"/>
    <mergeCell ref="L401:N401"/>
    <mergeCell ref="A405:C405"/>
    <mergeCell ref="G433:H433"/>
    <mergeCell ref="B431:E431"/>
    <mergeCell ref="G431:H431"/>
    <mergeCell ref="L431:N431"/>
    <mergeCell ref="B324:E324"/>
    <mergeCell ref="A199:C199"/>
    <mergeCell ref="L195:N195"/>
    <mergeCell ref="A293:D293"/>
    <mergeCell ref="B344:E344"/>
    <mergeCell ref="L324:N324"/>
    <mergeCell ref="B15:E15"/>
    <mergeCell ref="G15:H15"/>
    <mergeCell ref="B124:E124"/>
    <mergeCell ref="L716:N716"/>
    <mergeCell ref="A723:C723"/>
    <mergeCell ref="E723:G723"/>
    <mergeCell ref="L723:N723"/>
    <mergeCell ref="L714:N714"/>
    <mergeCell ref="L715:N715"/>
    <mergeCell ref="G714:H714"/>
    <mergeCell ref="G715:H715"/>
    <mergeCell ref="B714:E714"/>
    <mergeCell ref="L711:N711"/>
    <mergeCell ref="L712:N712"/>
    <mergeCell ref="B752:E752"/>
    <mergeCell ref="G752:H752"/>
    <mergeCell ref="L738:N738"/>
    <mergeCell ref="A734:N734"/>
    <mergeCell ref="A718:N718"/>
    <mergeCell ref="L15:N15"/>
    <mergeCell ref="A143:C143"/>
    <mergeCell ref="E143:G143"/>
    <mergeCell ref="L143:N143"/>
    <mergeCell ref="G124:H124"/>
    <mergeCell ref="L124:N124"/>
    <mergeCell ref="L126:N126"/>
    <mergeCell ref="B123:E123"/>
    <mergeCell ref="G123:H123"/>
    <mergeCell ref="L123:N123"/>
    <mergeCell ref="L121:N121"/>
    <mergeCell ref="G79:H79"/>
    <mergeCell ref="L133:N133"/>
    <mergeCell ref="B17:E17"/>
    <mergeCell ref="L288:N288"/>
    <mergeCell ref="B68:E68"/>
    <mergeCell ref="E804:G804"/>
    <mergeCell ref="L804:N804"/>
    <mergeCell ref="L795:N795"/>
    <mergeCell ref="B778:E778"/>
    <mergeCell ref="G778:H778"/>
    <mergeCell ref="L778:N778"/>
    <mergeCell ref="B789:E789"/>
    <mergeCell ref="A763:D763"/>
    <mergeCell ref="A765:C765"/>
    <mergeCell ref="E765:G765"/>
    <mergeCell ref="L782:N782"/>
    <mergeCell ref="L765:N765"/>
    <mergeCell ref="A766:C766"/>
    <mergeCell ref="E766:G766"/>
    <mergeCell ref="L766:N766"/>
    <mergeCell ref="B779:E779"/>
    <mergeCell ref="L801:N801"/>
    <mergeCell ref="L799:N799"/>
    <mergeCell ref="A800:N800"/>
    <mergeCell ref="L777:N777"/>
    <mergeCell ref="L768:N768"/>
    <mergeCell ref="B785:E785"/>
    <mergeCell ref="G785:H785"/>
    <mergeCell ref="L785:N785"/>
    <mergeCell ref="A773:N773"/>
    <mergeCell ref="G799:H799"/>
    <mergeCell ref="L790:N790"/>
    <mergeCell ref="L791:N791"/>
    <mergeCell ref="L792:N792"/>
    <mergeCell ref="L793:N793"/>
    <mergeCell ref="L797:N797"/>
    <mergeCell ref="A774:N774"/>
    <mergeCell ref="G345:H345"/>
    <mergeCell ref="A805:C805"/>
    <mergeCell ref="E805:G805"/>
    <mergeCell ref="L805:N805"/>
    <mergeCell ref="A806:C806"/>
    <mergeCell ref="E806:G806"/>
    <mergeCell ref="L806:N806"/>
    <mergeCell ref="G779:H779"/>
    <mergeCell ref="L779:N779"/>
    <mergeCell ref="B780:E780"/>
    <mergeCell ref="G780:H780"/>
    <mergeCell ref="L780:N780"/>
    <mergeCell ref="L788:N788"/>
    <mergeCell ref="B781:E781"/>
    <mergeCell ref="G781:H781"/>
    <mergeCell ref="L781:N781"/>
    <mergeCell ref="B782:E782"/>
    <mergeCell ref="G782:H782"/>
    <mergeCell ref="B798:E798"/>
    <mergeCell ref="G798:H798"/>
    <mergeCell ref="L798:N798"/>
    <mergeCell ref="L796:N796"/>
    <mergeCell ref="B786:E786"/>
    <mergeCell ref="G786:H786"/>
    <mergeCell ref="L786:N786"/>
    <mergeCell ref="B787:E787"/>
    <mergeCell ref="G797:H797"/>
    <mergeCell ref="L789:N789"/>
    <mergeCell ref="B795:E795"/>
    <mergeCell ref="L794:N794"/>
    <mergeCell ref="A804:C804"/>
    <mergeCell ref="G397:H397"/>
    <mergeCell ref="B345:E345"/>
    <mergeCell ref="A355:C355"/>
    <mergeCell ref="G393:H393"/>
    <mergeCell ref="L393:N393"/>
    <mergeCell ref="B390:E390"/>
    <mergeCell ref="G390:H390"/>
    <mergeCell ref="L390:N390"/>
    <mergeCell ref="B342:E342"/>
    <mergeCell ref="G342:H342"/>
    <mergeCell ref="L333:N333"/>
    <mergeCell ref="B334:E334"/>
    <mergeCell ref="G334:H334"/>
    <mergeCell ref="L334:N334"/>
    <mergeCell ref="L328:N328"/>
    <mergeCell ref="G340:H340"/>
    <mergeCell ref="B383:E383"/>
    <mergeCell ref="G383:H383"/>
    <mergeCell ref="L383:N383"/>
    <mergeCell ref="B379:E379"/>
    <mergeCell ref="G379:H379"/>
    <mergeCell ref="L379:N379"/>
    <mergeCell ref="B380:E380"/>
    <mergeCell ref="G380:H380"/>
    <mergeCell ref="L380:N380"/>
    <mergeCell ref="B381:E381"/>
    <mergeCell ref="G381:H381"/>
    <mergeCell ref="L381:N381"/>
    <mergeCell ref="B387:E387"/>
    <mergeCell ref="L345:N345"/>
    <mergeCell ref="B391:E391"/>
    <mergeCell ref="A348:C348"/>
    <mergeCell ref="B338:E338"/>
    <mergeCell ref="B790:E790"/>
    <mergeCell ref="B791:E791"/>
    <mergeCell ref="B792:E792"/>
    <mergeCell ref="D775:F775"/>
    <mergeCell ref="B793:E793"/>
    <mergeCell ref="B794:E794"/>
    <mergeCell ref="B756:E756"/>
    <mergeCell ref="B757:E757"/>
    <mergeCell ref="H720:K720"/>
    <mergeCell ref="B707:E707"/>
    <mergeCell ref="G707:H707"/>
    <mergeCell ref="L707:N707"/>
    <mergeCell ref="G787:H787"/>
    <mergeCell ref="L787:N787"/>
    <mergeCell ref="B788:E788"/>
    <mergeCell ref="G788:H788"/>
    <mergeCell ref="L750:N750"/>
    <mergeCell ref="G712:H712"/>
    <mergeCell ref="G713:H713"/>
    <mergeCell ref="L739:N739"/>
    <mergeCell ref="A732:N732"/>
    <mergeCell ref="A733:N733"/>
    <mergeCell ref="A726:C726"/>
    <mergeCell ref="E726:G726"/>
    <mergeCell ref="L726:N726"/>
    <mergeCell ref="E724:G724"/>
    <mergeCell ref="E725:G725"/>
    <mergeCell ref="B713:E713"/>
    <mergeCell ref="B715:E715"/>
    <mergeCell ref="G737:H737"/>
    <mergeCell ref="I737:K737"/>
    <mergeCell ref="B783:E783"/>
    <mergeCell ref="B394:E394"/>
    <mergeCell ref="G394:H394"/>
    <mergeCell ref="L394:N394"/>
    <mergeCell ref="L397:N397"/>
    <mergeCell ref="D735:F735"/>
    <mergeCell ref="B737:E737"/>
    <mergeCell ref="L717:N717"/>
    <mergeCell ref="A719:C719"/>
    <mergeCell ref="F719:G719"/>
    <mergeCell ref="B738:E738"/>
    <mergeCell ref="G738:H738"/>
    <mergeCell ref="L710:N710"/>
    <mergeCell ref="G746:H746"/>
    <mergeCell ref="L751:N751"/>
    <mergeCell ref="L746:N746"/>
    <mergeCell ref="L713:N713"/>
    <mergeCell ref="B396:E396"/>
    <mergeCell ref="G704:H704"/>
    <mergeCell ref="H402:K402"/>
    <mergeCell ref="L704:N704"/>
    <mergeCell ref="B711:E711"/>
    <mergeCell ref="B712:E712"/>
    <mergeCell ref="L725:N725"/>
    <mergeCell ref="G748:H748"/>
    <mergeCell ref="L748:N748"/>
    <mergeCell ref="B749:E749"/>
    <mergeCell ref="G749:H749"/>
    <mergeCell ref="L749:N749"/>
    <mergeCell ref="B744:E744"/>
    <mergeCell ref="G744:H744"/>
    <mergeCell ref="L744:N744"/>
    <mergeCell ref="B745:E745"/>
    <mergeCell ref="L756:N756"/>
    <mergeCell ref="L757:N757"/>
    <mergeCell ref="B699:E699"/>
    <mergeCell ref="B742:E742"/>
    <mergeCell ref="F761:G761"/>
    <mergeCell ref="L761:N761"/>
    <mergeCell ref="A759:D759"/>
    <mergeCell ref="G759:H759"/>
    <mergeCell ref="L759:N759"/>
    <mergeCell ref="G710:H710"/>
    <mergeCell ref="G711:H711"/>
    <mergeCell ref="G783:H783"/>
    <mergeCell ref="L783:N783"/>
    <mergeCell ref="B784:E784"/>
    <mergeCell ref="G784:H784"/>
    <mergeCell ref="L784:N784"/>
    <mergeCell ref="I777:K777"/>
    <mergeCell ref="B710:E710"/>
    <mergeCell ref="G716:H716"/>
    <mergeCell ref="G750:H750"/>
    <mergeCell ref="L758:N758"/>
    <mergeCell ref="A762:G762"/>
    <mergeCell ref="B751:E751"/>
    <mergeCell ref="G751:H751"/>
    <mergeCell ref="G745:H745"/>
    <mergeCell ref="B755:E755"/>
    <mergeCell ref="L747:N747"/>
    <mergeCell ref="G747:H747"/>
    <mergeCell ref="A725:C725"/>
    <mergeCell ref="A724:C724"/>
    <mergeCell ref="L719:N719"/>
    <mergeCell ref="B705:E705"/>
    <mergeCell ref="B824:E824"/>
    <mergeCell ref="B823:E823"/>
    <mergeCell ref="B822:E822"/>
    <mergeCell ref="G791:H791"/>
    <mergeCell ref="B835:E835"/>
    <mergeCell ref="B836:E836"/>
    <mergeCell ref="G830:H830"/>
    <mergeCell ref="G831:H831"/>
    <mergeCell ref="G832:H832"/>
    <mergeCell ref="G792:H792"/>
    <mergeCell ref="G793:H793"/>
    <mergeCell ref="G344:H344"/>
    <mergeCell ref="A767:C767"/>
    <mergeCell ref="E767:G767"/>
    <mergeCell ref="L767:N767"/>
    <mergeCell ref="G705:H705"/>
    <mergeCell ref="L705:N705"/>
    <mergeCell ref="B706:E706"/>
    <mergeCell ref="G706:H706"/>
    <mergeCell ref="L706:N706"/>
    <mergeCell ref="B741:E741"/>
    <mergeCell ref="B735:C735"/>
    <mergeCell ref="G753:H753"/>
    <mergeCell ref="L709:N709"/>
    <mergeCell ref="A717:D717"/>
    <mergeCell ref="G717:H717"/>
    <mergeCell ref="B697:E697"/>
    <mergeCell ref="G697:H697"/>
    <mergeCell ref="L697:N697"/>
    <mergeCell ref="B698:E698"/>
    <mergeCell ref="G698:H698"/>
    <mergeCell ref="L698:N698"/>
    <mergeCell ref="G816:H816"/>
    <mergeCell ref="L816:N816"/>
    <mergeCell ref="A801:C801"/>
    <mergeCell ref="F801:G801"/>
    <mergeCell ref="G796:H796"/>
    <mergeCell ref="H762:K762"/>
    <mergeCell ref="A799:D799"/>
    <mergeCell ref="B796:E796"/>
    <mergeCell ref="B797:E797"/>
    <mergeCell ref="G789:H789"/>
    <mergeCell ref="G794:H794"/>
    <mergeCell ref="A839:C839"/>
    <mergeCell ref="F839:G839"/>
    <mergeCell ref="L839:N839"/>
    <mergeCell ref="B820:E820"/>
    <mergeCell ref="B819:E819"/>
    <mergeCell ref="G795:H795"/>
    <mergeCell ref="B817:E817"/>
    <mergeCell ref="G817:H817"/>
    <mergeCell ref="L817:N817"/>
    <mergeCell ref="B818:E818"/>
    <mergeCell ref="G818:H818"/>
    <mergeCell ref="G790:H790"/>
    <mergeCell ref="G815:H815"/>
    <mergeCell ref="I815:K815"/>
    <mergeCell ref="L815:N815"/>
    <mergeCell ref="B816:E816"/>
    <mergeCell ref="A768:C768"/>
    <mergeCell ref="E768:G768"/>
    <mergeCell ref="B827:E827"/>
    <mergeCell ref="B826:E826"/>
    <mergeCell ref="B825:E825"/>
    <mergeCell ref="H840:K840"/>
    <mergeCell ref="A842:C842"/>
    <mergeCell ref="E842:G842"/>
    <mergeCell ref="L842:N842"/>
    <mergeCell ref="A843:C843"/>
    <mergeCell ref="E843:G843"/>
    <mergeCell ref="L843:N843"/>
    <mergeCell ref="L708:N708"/>
    <mergeCell ref="B709:E709"/>
    <mergeCell ref="G709:H709"/>
    <mergeCell ref="B740:E740"/>
    <mergeCell ref="A812:N812"/>
    <mergeCell ref="B813:C813"/>
    <mergeCell ref="D813:F813"/>
    <mergeCell ref="B815:E815"/>
    <mergeCell ref="B821:E821"/>
    <mergeCell ref="B696:E696"/>
    <mergeCell ref="B701:E701"/>
    <mergeCell ref="B700:E700"/>
    <mergeCell ref="B747:E747"/>
    <mergeCell ref="B748:E748"/>
    <mergeCell ref="B743:E743"/>
    <mergeCell ref="A720:G720"/>
    <mergeCell ref="A760:N760"/>
    <mergeCell ref="A761:C761"/>
    <mergeCell ref="L752:N752"/>
    <mergeCell ref="B746:E746"/>
    <mergeCell ref="B708:E708"/>
    <mergeCell ref="G708:H708"/>
    <mergeCell ref="B703:E703"/>
    <mergeCell ref="B702:E702"/>
    <mergeCell ref="L745:N745"/>
    <mergeCell ref="L495:N495"/>
    <mergeCell ref="L461:N461"/>
    <mergeCell ref="L503:N503"/>
    <mergeCell ref="B433:E433"/>
    <mergeCell ref="B432:E432"/>
    <mergeCell ref="A506:N506"/>
    <mergeCell ref="L498:N498"/>
    <mergeCell ref="L499:N499"/>
    <mergeCell ref="L500:N500"/>
    <mergeCell ref="L501:N501"/>
    <mergeCell ref="L510:N510"/>
    <mergeCell ref="A844:C844"/>
    <mergeCell ref="E844:G844"/>
    <mergeCell ref="L844:N844"/>
    <mergeCell ref="A811:N811"/>
    <mergeCell ref="A810:N810"/>
    <mergeCell ref="L825:N825"/>
    <mergeCell ref="G826:H826"/>
    <mergeCell ref="L826:N826"/>
    <mergeCell ref="B829:E829"/>
    <mergeCell ref="G829:H829"/>
    <mergeCell ref="A802:G802"/>
    <mergeCell ref="H802:K802"/>
    <mergeCell ref="A455:G455"/>
    <mergeCell ref="H455:K455"/>
    <mergeCell ref="A721:D721"/>
    <mergeCell ref="L502:N502"/>
    <mergeCell ref="B693:C693"/>
    <mergeCell ref="B753:E753"/>
    <mergeCell ref="L724:N724"/>
    <mergeCell ref="A838:N838"/>
    <mergeCell ref="A840:G840"/>
    <mergeCell ref="G833:H833"/>
    <mergeCell ref="G834:H834"/>
    <mergeCell ref="G835:H835"/>
    <mergeCell ref="G836:H836"/>
    <mergeCell ref="L830:N830"/>
    <mergeCell ref="L831:N831"/>
    <mergeCell ref="L832:N832"/>
    <mergeCell ref="L833:N833"/>
    <mergeCell ref="L834:N834"/>
    <mergeCell ref="L835:N835"/>
    <mergeCell ref="L836:N836"/>
    <mergeCell ref="B833:E833"/>
    <mergeCell ref="B834:E834"/>
    <mergeCell ref="B830:E830"/>
    <mergeCell ref="B831:E831"/>
    <mergeCell ref="B832:E832"/>
    <mergeCell ref="B437:E437"/>
    <mergeCell ref="G437:H437"/>
    <mergeCell ref="L699:N699"/>
    <mergeCell ref="E460:G460"/>
    <mergeCell ref="L460:N460"/>
    <mergeCell ref="A461:C461"/>
    <mergeCell ref="E461:G461"/>
    <mergeCell ref="A690:N690"/>
    <mergeCell ref="G699:H699"/>
    <mergeCell ref="G695:H695"/>
    <mergeCell ref="I695:K695"/>
    <mergeCell ref="L449:N449"/>
    <mergeCell ref="A460:C460"/>
    <mergeCell ref="A478:N478"/>
    <mergeCell ref="A479:N479"/>
    <mergeCell ref="D693:F693"/>
    <mergeCell ref="B704:E704"/>
    <mergeCell ref="B777:E777"/>
    <mergeCell ref="G777:H777"/>
    <mergeCell ref="B775:C775"/>
    <mergeCell ref="B758:E758"/>
    <mergeCell ref="G756:H756"/>
    <mergeCell ref="G757:H757"/>
    <mergeCell ref="G758:H758"/>
    <mergeCell ref="L695:N695"/>
    <mergeCell ref="L289:N289"/>
    <mergeCell ref="B290:E290"/>
    <mergeCell ref="G290:H290"/>
    <mergeCell ref="L290:N290"/>
    <mergeCell ref="B291:E291"/>
    <mergeCell ref="G291:H291"/>
    <mergeCell ref="L291:N291"/>
    <mergeCell ref="H296:K296"/>
    <mergeCell ref="E405:G405"/>
    <mergeCell ref="B436:E436"/>
    <mergeCell ref="A403:D403"/>
    <mergeCell ref="B428:C428"/>
    <mergeCell ref="D428:F428"/>
    <mergeCell ref="G432:H432"/>
    <mergeCell ref="G436:H436"/>
    <mergeCell ref="L436:N436"/>
    <mergeCell ref="E510:G510"/>
    <mergeCell ref="A459:C459"/>
    <mergeCell ref="L441:N441"/>
    <mergeCell ref="A458:C458"/>
    <mergeCell ref="L742:N742"/>
    <mergeCell ref="L741:N741"/>
    <mergeCell ref="G740:H740"/>
    <mergeCell ref="G743:H743"/>
    <mergeCell ref="G742:H742"/>
    <mergeCell ref="G741:H741"/>
    <mergeCell ref="B434:E434"/>
    <mergeCell ref="L286:N286"/>
    <mergeCell ref="B287:E287"/>
    <mergeCell ref="L300:N300"/>
    <mergeCell ref="B483:E483"/>
    <mergeCell ref="G483:H483"/>
    <mergeCell ref="I483:K483"/>
    <mergeCell ref="L483:N483"/>
    <mergeCell ref="B695:E695"/>
    <mergeCell ref="B288:E288"/>
    <mergeCell ref="A464:C464"/>
    <mergeCell ref="A426:N426"/>
    <mergeCell ref="A425:N425"/>
    <mergeCell ref="L696:N696"/>
    <mergeCell ref="E458:G458"/>
    <mergeCell ref="L458:N458"/>
    <mergeCell ref="B435:E435"/>
    <mergeCell ref="L497:N497"/>
    <mergeCell ref="A511:C511"/>
    <mergeCell ref="E511:G511"/>
    <mergeCell ref="L511:N511"/>
    <mergeCell ref="A512:C512"/>
    <mergeCell ref="E512:G512"/>
    <mergeCell ref="E459:G459"/>
    <mergeCell ref="L459:N459"/>
    <mergeCell ref="L494:N494"/>
    <mergeCell ref="L564:N564"/>
    <mergeCell ref="A565:C565"/>
    <mergeCell ref="E565:G565"/>
    <mergeCell ref="A772:N772"/>
    <mergeCell ref="A531:N531"/>
    <mergeCell ref="A532:N532"/>
    <mergeCell ref="A533:N533"/>
    <mergeCell ref="B534:C534"/>
    <mergeCell ref="D534:F534"/>
    <mergeCell ref="B536:E536"/>
    <mergeCell ref="G536:H536"/>
    <mergeCell ref="I536:K536"/>
    <mergeCell ref="L536:N536"/>
    <mergeCell ref="B537:E537"/>
    <mergeCell ref="G537:H537"/>
    <mergeCell ref="L537:N537"/>
    <mergeCell ref="L538:N538"/>
    <mergeCell ref="L539:N539"/>
    <mergeCell ref="E248:G248"/>
    <mergeCell ref="L248:N248"/>
    <mergeCell ref="L273:N273"/>
    <mergeCell ref="L274:N274"/>
    <mergeCell ref="B273:E273"/>
    <mergeCell ref="G273:H273"/>
    <mergeCell ref="B274:E274"/>
    <mergeCell ref="G274:H274"/>
    <mergeCell ref="B716:E716"/>
    <mergeCell ref="L496:N496"/>
    <mergeCell ref="L740:N740"/>
    <mergeCell ref="L743:N743"/>
    <mergeCell ref="A563:C563"/>
    <mergeCell ref="E563:G563"/>
    <mergeCell ref="L563:N563"/>
    <mergeCell ref="A564:C564"/>
    <mergeCell ref="E564:G564"/>
    <mergeCell ref="L565:N565"/>
    <mergeCell ref="L540:N540"/>
    <mergeCell ref="L541:N541"/>
    <mergeCell ref="L542:N542"/>
    <mergeCell ref="L543:N543"/>
    <mergeCell ref="L544:N544"/>
    <mergeCell ref="L545:N545"/>
    <mergeCell ref="L546:N546"/>
    <mergeCell ref="L547:N547"/>
    <mergeCell ref="L548:N548"/>
    <mergeCell ref="L549:N549"/>
    <mergeCell ref="L550:N550"/>
    <mergeCell ref="L551:N551"/>
    <mergeCell ref="L552:N552"/>
    <mergeCell ref="L553:N553"/>
    <mergeCell ref="L554:N554"/>
    <mergeCell ref="L555:N555"/>
    <mergeCell ref="L556:N556"/>
    <mergeCell ref="A559:N559"/>
    <mergeCell ref="A560:C560"/>
    <mergeCell ref="F560:G560"/>
    <mergeCell ref="L560:N560"/>
    <mergeCell ref="B538:E538"/>
    <mergeCell ref="B539:E539"/>
    <mergeCell ref="B540:E540"/>
    <mergeCell ref="B541:E541"/>
    <mergeCell ref="B542:E542"/>
    <mergeCell ref="B543:E543"/>
    <mergeCell ref="B544:E544"/>
    <mergeCell ref="B545:E545"/>
    <mergeCell ref="B546:E546"/>
    <mergeCell ref="A561:G561"/>
    <mergeCell ref="H561:K561"/>
    <mergeCell ref="B555:E555"/>
    <mergeCell ref="B556:E556"/>
    <mergeCell ref="B557:E557"/>
    <mergeCell ref="G555:H555"/>
    <mergeCell ref="G556:H556"/>
    <mergeCell ref="G557:H557"/>
    <mergeCell ref="G552:H552"/>
    <mergeCell ref="G553:H553"/>
    <mergeCell ref="G554:H554"/>
    <mergeCell ref="B547:E547"/>
    <mergeCell ref="B548:E548"/>
    <mergeCell ref="B549:E549"/>
    <mergeCell ref="A584:N584"/>
    <mergeCell ref="A585:N585"/>
    <mergeCell ref="A586:N586"/>
    <mergeCell ref="B587:C587"/>
    <mergeCell ref="D587:F587"/>
    <mergeCell ref="B589:E589"/>
    <mergeCell ref="G589:H589"/>
    <mergeCell ref="I589:K589"/>
    <mergeCell ref="L589:N589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B550:E550"/>
    <mergeCell ref="B551:E551"/>
    <mergeCell ref="B552:E552"/>
    <mergeCell ref="B553:E553"/>
    <mergeCell ref="B554:E554"/>
    <mergeCell ref="L557:N557"/>
    <mergeCell ref="A558:D558"/>
    <mergeCell ref="G558:H558"/>
    <mergeCell ref="L558:N558"/>
    <mergeCell ref="B590:E590"/>
    <mergeCell ref="G590:H590"/>
    <mergeCell ref="L590:N590"/>
    <mergeCell ref="B591:E591"/>
    <mergeCell ref="G591:H591"/>
    <mergeCell ref="L591:N591"/>
    <mergeCell ref="B592:E592"/>
    <mergeCell ref="G592:H592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B600:E600"/>
    <mergeCell ref="G600:H600"/>
    <mergeCell ref="L600:N600"/>
    <mergeCell ref="B601:E601"/>
    <mergeCell ref="G601:H601"/>
    <mergeCell ref="L601:N601"/>
    <mergeCell ref="B602:E602"/>
    <mergeCell ref="G602:H602"/>
    <mergeCell ref="L602:N602"/>
    <mergeCell ref="B603:E603"/>
    <mergeCell ref="G603:H603"/>
    <mergeCell ref="L603:N603"/>
    <mergeCell ref="B604:E604"/>
    <mergeCell ref="G604:H604"/>
    <mergeCell ref="L604:N604"/>
    <mergeCell ref="B605:E605"/>
    <mergeCell ref="G605:H605"/>
    <mergeCell ref="L605:N605"/>
    <mergeCell ref="B606:E606"/>
    <mergeCell ref="G606:H606"/>
    <mergeCell ref="L606:N606"/>
    <mergeCell ref="B607:E607"/>
    <mergeCell ref="G607:H607"/>
    <mergeCell ref="L607:N607"/>
    <mergeCell ref="A616:C616"/>
    <mergeCell ref="E616:G616"/>
    <mergeCell ref="L616:N616"/>
    <mergeCell ref="A617:C617"/>
    <mergeCell ref="E617:G617"/>
    <mergeCell ref="L617:N617"/>
    <mergeCell ref="A618:C618"/>
    <mergeCell ref="E618:G618"/>
    <mergeCell ref="L618:N618"/>
    <mergeCell ref="B608:E608"/>
    <mergeCell ref="G608:H608"/>
    <mergeCell ref="L608:N608"/>
    <mergeCell ref="B609:E609"/>
    <mergeCell ref="G609:H609"/>
    <mergeCell ref="L609:N609"/>
    <mergeCell ref="B610:E610"/>
    <mergeCell ref="G610:H610"/>
    <mergeCell ref="L610:N610"/>
    <mergeCell ref="A611:D611"/>
    <mergeCell ref="G611:H611"/>
    <mergeCell ref="L611:N611"/>
    <mergeCell ref="A612:N612"/>
    <mergeCell ref="A613:C613"/>
    <mergeCell ref="F613:G613"/>
    <mergeCell ref="L613:N613"/>
    <mergeCell ref="A614:G614"/>
    <mergeCell ref="H614:K614"/>
    <mergeCell ref="A637:N637"/>
    <mergeCell ref="A638:N638"/>
    <mergeCell ref="A639:N639"/>
    <mergeCell ref="B640:C640"/>
    <mergeCell ref="D640:F640"/>
    <mergeCell ref="B642:E642"/>
    <mergeCell ref="G642:H642"/>
    <mergeCell ref="I642:K642"/>
    <mergeCell ref="L642:N642"/>
    <mergeCell ref="B643:E643"/>
    <mergeCell ref="G643:H643"/>
    <mergeCell ref="L643:N643"/>
    <mergeCell ref="B644:E644"/>
    <mergeCell ref="G644:H644"/>
    <mergeCell ref="L644:N644"/>
    <mergeCell ref="B645:E645"/>
    <mergeCell ref="G645:H645"/>
    <mergeCell ref="L645:N645"/>
    <mergeCell ref="B646:E646"/>
    <mergeCell ref="G646:H646"/>
    <mergeCell ref="L646:N646"/>
    <mergeCell ref="B647:E647"/>
    <mergeCell ref="G647:H647"/>
    <mergeCell ref="L647:N647"/>
    <mergeCell ref="B648:E648"/>
    <mergeCell ref="G648:H648"/>
    <mergeCell ref="L648:N648"/>
    <mergeCell ref="B649:E649"/>
    <mergeCell ref="G649:H649"/>
    <mergeCell ref="L649:N649"/>
    <mergeCell ref="B650:E650"/>
    <mergeCell ref="G650:H650"/>
    <mergeCell ref="L650:N650"/>
    <mergeCell ref="B651:E651"/>
    <mergeCell ref="G651:H651"/>
    <mergeCell ref="L651:N651"/>
    <mergeCell ref="B652:E652"/>
    <mergeCell ref="G652:H652"/>
    <mergeCell ref="L652:N652"/>
    <mergeCell ref="B653:E653"/>
    <mergeCell ref="G653:H653"/>
    <mergeCell ref="L653:N653"/>
    <mergeCell ref="B654:E654"/>
    <mergeCell ref="G654:H654"/>
    <mergeCell ref="L654:N654"/>
    <mergeCell ref="B655:E655"/>
    <mergeCell ref="G655:H655"/>
    <mergeCell ref="L655:N655"/>
    <mergeCell ref="B656:E656"/>
    <mergeCell ref="G656:H656"/>
    <mergeCell ref="L656:N656"/>
    <mergeCell ref="B657:E657"/>
    <mergeCell ref="G657:H657"/>
    <mergeCell ref="L657:N657"/>
    <mergeCell ref="B658:E658"/>
    <mergeCell ref="G658:H658"/>
    <mergeCell ref="L658:N658"/>
    <mergeCell ref="B659:E659"/>
    <mergeCell ref="G659:H659"/>
    <mergeCell ref="L659:N659"/>
    <mergeCell ref="B660:E660"/>
    <mergeCell ref="G660:H660"/>
    <mergeCell ref="L660:N660"/>
    <mergeCell ref="B661:E661"/>
    <mergeCell ref="G661:H661"/>
    <mergeCell ref="L661:N661"/>
    <mergeCell ref="B662:E662"/>
    <mergeCell ref="G662:H662"/>
    <mergeCell ref="L662:N662"/>
    <mergeCell ref="B663:E663"/>
    <mergeCell ref="G663:H663"/>
    <mergeCell ref="L663:N663"/>
    <mergeCell ref="A664:D664"/>
    <mergeCell ref="G664:H664"/>
    <mergeCell ref="L664:N664"/>
    <mergeCell ref="A665:N665"/>
    <mergeCell ref="A666:C666"/>
    <mergeCell ref="F666:G666"/>
    <mergeCell ref="L666:N666"/>
    <mergeCell ref="A667:G667"/>
    <mergeCell ref="H667:K667"/>
    <mergeCell ref="A669:C669"/>
    <mergeCell ref="E669:G669"/>
    <mergeCell ref="L669:N669"/>
    <mergeCell ref="A670:C670"/>
    <mergeCell ref="E670:G670"/>
    <mergeCell ref="L670:N670"/>
    <mergeCell ref="A671:C671"/>
    <mergeCell ref="E671:G671"/>
    <mergeCell ref="L671:N671"/>
  </mergeCells>
  <phoneticPr fontId="16" type="noConversion"/>
  <printOptions horizontalCentered="1"/>
  <pageMargins left="0.74803149606299213" right="0.11811023622047245" top="0.19685039370078741" bottom="0.19685039370078741" header="0" footer="0"/>
  <pageSetup scale="75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6" tint="-0.249977111117893"/>
  </sheetPr>
  <dimension ref="A1:P193"/>
  <sheetViews>
    <sheetView topLeftCell="A181" zoomScale="85" zoomScaleNormal="85" workbookViewId="0">
      <selection activeCell="A181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7109375" style="1" customWidth="1"/>
    <col min="16" max="16384" width="11.42578125" style="1"/>
  </cols>
  <sheetData>
    <row r="1" spans="1:15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5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5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5" x14ac:dyDescent="0.25">
      <c r="A4" s="29"/>
      <c r="B4" s="294" t="s">
        <v>0</v>
      </c>
      <c r="C4" s="294"/>
      <c r="D4" s="300" t="s">
        <v>175</v>
      </c>
      <c r="E4" s="300"/>
      <c r="F4" s="300"/>
      <c r="G4" s="29"/>
      <c r="H4" s="29"/>
      <c r="I4" s="29"/>
      <c r="J4" s="29"/>
      <c r="K4" s="29"/>
    </row>
    <row r="6" spans="1:15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5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5" x14ac:dyDescent="0.25">
      <c r="A8" s="243">
        <v>605</v>
      </c>
      <c r="B8" s="276" t="s">
        <v>269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5" x14ac:dyDescent="0.25">
      <c r="A9" s="243">
        <v>914</v>
      </c>
      <c r="B9" s="276" t="s">
        <v>163</v>
      </c>
      <c r="C9" s="276"/>
      <c r="D9" s="276"/>
      <c r="E9" s="276"/>
      <c r="F9" s="193"/>
      <c r="G9" s="290"/>
      <c r="H9" s="292"/>
      <c r="I9" s="193" t="s">
        <v>9</v>
      </c>
      <c r="J9" s="193"/>
      <c r="K9" s="193"/>
      <c r="L9" s="277" t="s">
        <v>993</v>
      </c>
      <c r="M9" s="277"/>
      <c r="N9" s="277"/>
    </row>
    <row r="10" spans="1:15" x14ac:dyDescent="0.25">
      <c r="A10" s="243">
        <v>607</v>
      </c>
      <c r="B10" s="284" t="s">
        <v>262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</row>
    <row r="11" spans="1:15" x14ac:dyDescent="0.25">
      <c r="A11" s="243">
        <v>609</v>
      </c>
      <c r="B11" s="284" t="s">
        <v>263</v>
      </c>
      <c r="C11" s="285"/>
      <c r="D11" s="285"/>
      <c r="E11" s="286"/>
      <c r="F11" s="193">
        <v>3312</v>
      </c>
      <c r="G11" s="290"/>
      <c r="H11" s="292"/>
      <c r="I11" s="193"/>
      <c r="J11" s="193" t="s">
        <v>9</v>
      </c>
      <c r="K11" s="193"/>
      <c r="L11" s="277"/>
      <c r="M11" s="277"/>
      <c r="N11" s="277"/>
    </row>
    <row r="12" spans="1:15" x14ac:dyDescent="0.25">
      <c r="A12" s="243">
        <v>610</v>
      </c>
      <c r="B12" s="284" t="s">
        <v>268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/>
      <c r="M12" s="277"/>
      <c r="N12" s="277"/>
    </row>
    <row r="13" spans="1:15" x14ac:dyDescent="0.25">
      <c r="A13" s="243">
        <v>611</v>
      </c>
      <c r="B13" s="284" t="s">
        <v>264</v>
      </c>
      <c r="C13" s="285"/>
      <c r="D13" s="285"/>
      <c r="E13" s="286"/>
      <c r="F13" s="193"/>
      <c r="G13" s="277"/>
      <c r="H13" s="277"/>
      <c r="I13" s="193"/>
      <c r="J13" s="193"/>
      <c r="K13" s="193" t="s">
        <v>9</v>
      </c>
      <c r="L13" s="277" t="s">
        <v>72</v>
      </c>
      <c r="M13" s="277"/>
      <c r="N13" s="277"/>
    </row>
    <row r="14" spans="1:15" x14ac:dyDescent="0.25">
      <c r="A14" s="243" t="s">
        <v>265</v>
      </c>
      <c r="B14" s="284" t="s">
        <v>266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  <c r="O14" s="1">
        <v>4</v>
      </c>
    </row>
    <row r="15" spans="1:15" x14ac:dyDescent="0.25">
      <c r="A15" s="243">
        <v>617</v>
      </c>
      <c r="B15" s="284" t="s">
        <v>270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5" x14ac:dyDescent="0.25">
      <c r="A16" s="243" t="s">
        <v>267</v>
      </c>
      <c r="B16" s="284" t="s">
        <v>271</v>
      </c>
      <c r="C16" s="285"/>
      <c r="D16" s="285"/>
      <c r="E16" s="286"/>
      <c r="F16" s="193"/>
      <c r="G16" s="277"/>
      <c r="H16" s="277"/>
      <c r="I16" s="193"/>
      <c r="J16" s="193"/>
      <c r="K16" s="193" t="s">
        <v>9</v>
      </c>
      <c r="L16" s="277"/>
      <c r="M16" s="277"/>
      <c r="N16" s="277"/>
      <c r="O16" s="1">
        <v>6</v>
      </c>
    </row>
    <row r="17" spans="1:15" x14ac:dyDescent="0.25">
      <c r="A17" s="243">
        <v>636</v>
      </c>
      <c r="B17" s="284" t="s">
        <v>272</v>
      </c>
      <c r="C17" s="285"/>
      <c r="D17" s="285"/>
      <c r="E17" s="28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</row>
    <row r="18" spans="1:15" x14ac:dyDescent="0.25">
      <c r="A18" s="243" t="s">
        <v>324</v>
      </c>
      <c r="B18" s="284" t="s">
        <v>273</v>
      </c>
      <c r="C18" s="285"/>
      <c r="D18" s="285"/>
      <c r="E18" s="286"/>
      <c r="F18" s="193"/>
      <c r="G18" s="290"/>
      <c r="H18" s="292"/>
      <c r="I18" s="193"/>
      <c r="J18" s="193" t="s">
        <v>9</v>
      </c>
      <c r="K18" s="193"/>
      <c r="L18" s="290"/>
      <c r="M18" s="291"/>
      <c r="N18" s="292"/>
      <c r="O18" s="1">
        <v>2</v>
      </c>
    </row>
    <row r="19" spans="1:15" x14ac:dyDescent="0.25">
      <c r="A19" s="243" t="s">
        <v>1049</v>
      </c>
      <c r="B19" s="284" t="s">
        <v>274</v>
      </c>
      <c r="C19" s="285"/>
      <c r="D19" s="285"/>
      <c r="E19" s="286"/>
      <c r="F19" s="193"/>
      <c r="G19" s="277"/>
      <c r="H19" s="277"/>
      <c r="I19" s="193"/>
      <c r="J19" s="193"/>
      <c r="K19" s="193" t="s">
        <v>9</v>
      </c>
      <c r="L19" s="277"/>
      <c r="M19" s="277"/>
      <c r="N19" s="277"/>
      <c r="O19" s="1">
        <v>4</v>
      </c>
    </row>
    <row r="20" spans="1:15" x14ac:dyDescent="0.25">
      <c r="A20" s="243">
        <v>645</v>
      </c>
      <c r="B20" s="284" t="s">
        <v>282</v>
      </c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5" x14ac:dyDescent="0.25">
      <c r="A21" s="243" t="s">
        <v>325</v>
      </c>
      <c r="B21" s="284" t="s">
        <v>283</v>
      </c>
      <c r="C21" s="285"/>
      <c r="D21" s="285"/>
      <c r="E21" s="28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  <c r="O21" s="1">
        <v>2</v>
      </c>
    </row>
    <row r="22" spans="1:15" x14ac:dyDescent="0.25">
      <c r="A22" s="243" t="s">
        <v>326</v>
      </c>
      <c r="B22" s="284" t="s">
        <v>284</v>
      </c>
      <c r="C22" s="285"/>
      <c r="D22" s="285"/>
      <c r="E22" s="28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  <c r="O22" s="1">
        <v>1</v>
      </c>
    </row>
    <row r="23" spans="1:15" x14ac:dyDescent="0.25">
      <c r="A23" s="243">
        <v>654</v>
      </c>
      <c r="B23" s="284" t="s">
        <v>275</v>
      </c>
      <c r="C23" s="285"/>
      <c r="D23" s="285"/>
      <c r="E23" s="286"/>
      <c r="F23" s="193" t="s">
        <v>276</v>
      </c>
      <c r="G23" s="277" t="s">
        <v>277</v>
      </c>
      <c r="H23" s="277"/>
      <c r="I23" s="193"/>
      <c r="J23" s="193" t="s">
        <v>9</v>
      </c>
      <c r="K23" s="193"/>
      <c r="L23" s="290"/>
      <c r="M23" s="291"/>
      <c r="N23" s="292"/>
    </row>
    <row r="24" spans="1:15" x14ac:dyDescent="0.25">
      <c r="A24" s="243">
        <v>655</v>
      </c>
      <c r="B24" s="284" t="s">
        <v>278</v>
      </c>
      <c r="C24" s="285"/>
      <c r="D24" s="285"/>
      <c r="E24" s="286"/>
      <c r="F24" s="193" t="s">
        <v>279</v>
      </c>
      <c r="G24" s="277" t="s">
        <v>280</v>
      </c>
      <c r="H24" s="277"/>
      <c r="I24" s="193"/>
      <c r="J24" s="193" t="s">
        <v>9</v>
      </c>
      <c r="K24" s="193"/>
      <c r="L24" s="290"/>
      <c r="M24" s="291"/>
      <c r="N24" s="292"/>
    </row>
    <row r="25" spans="1:15" x14ac:dyDescent="0.25">
      <c r="A25" s="243">
        <v>656</v>
      </c>
      <c r="B25" s="284" t="s">
        <v>278</v>
      </c>
      <c r="C25" s="285"/>
      <c r="D25" s="285"/>
      <c r="E25" s="286"/>
      <c r="F25" s="193" t="s">
        <v>279</v>
      </c>
      <c r="G25" s="277" t="s">
        <v>281</v>
      </c>
      <c r="H25" s="277"/>
      <c r="I25" s="193" t="s">
        <v>9</v>
      </c>
      <c r="J25" s="193"/>
      <c r="K25" s="193"/>
      <c r="L25" s="290"/>
      <c r="M25" s="291"/>
      <c r="N25" s="292"/>
    </row>
    <row r="26" spans="1:15" x14ac:dyDescent="0.25">
      <c r="A26" s="243" t="s">
        <v>90</v>
      </c>
      <c r="B26" s="284" t="s">
        <v>285</v>
      </c>
      <c r="C26" s="285"/>
      <c r="D26" s="285"/>
      <c r="E26" s="286"/>
      <c r="F26" s="193"/>
      <c r="G26" s="290"/>
      <c r="H26" s="292"/>
      <c r="I26" s="193" t="s">
        <v>9</v>
      </c>
      <c r="J26" s="193"/>
      <c r="K26" s="193"/>
      <c r="L26" s="277"/>
      <c r="M26" s="277"/>
      <c r="N26" s="277"/>
      <c r="O26" s="1">
        <v>1</v>
      </c>
    </row>
    <row r="27" spans="1:15" x14ac:dyDescent="0.25">
      <c r="A27" s="243" t="s">
        <v>90</v>
      </c>
      <c r="B27" s="284" t="s">
        <v>286</v>
      </c>
      <c r="C27" s="285"/>
      <c r="D27" s="285"/>
      <c r="E27" s="286"/>
      <c r="F27" s="193"/>
      <c r="G27" s="290"/>
      <c r="H27" s="292"/>
      <c r="I27" s="193" t="s">
        <v>9</v>
      </c>
      <c r="J27" s="193"/>
      <c r="K27" s="193"/>
      <c r="L27" s="277"/>
      <c r="M27" s="277"/>
      <c r="N27" s="277"/>
    </row>
    <row r="28" spans="1:15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5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5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5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40</v>
      </c>
      <c r="M31" s="34"/>
      <c r="N31" s="34"/>
    </row>
    <row r="32" spans="1:15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2272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6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29"/>
      <c r="B55" s="294" t="s">
        <v>0</v>
      </c>
      <c r="C55" s="294"/>
      <c r="D55" s="300" t="s">
        <v>175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6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6" x14ac:dyDescent="0.25">
      <c r="A59" s="243"/>
      <c r="B59" s="284" t="s">
        <v>2273</v>
      </c>
      <c r="C59" s="285"/>
      <c r="D59" s="285"/>
      <c r="E59" s="286"/>
      <c r="F59" s="193"/>
      <c r="G59" s="277"/>
      <c r="H59" s="277"/>
      <c r="I59" s="193"/>
      <c r="J59" s="193" t="s">
        <v>9</v>
      </c>
      <c r="K59" s="193"/>
      <c r="L59" s="277" t="s">
        <v>287</v>
      </c>
      <c r="M59" s="277"/>
      <c r="N59" s="277"/>
      <c r="P59" s="1">
        <v>1</v>
      </c>
    </row>
    <row r="60" spans="1:16" x14ac:dyDescent="0.25">
      <c r="A60" s="243"/>
      <c r="B60" s="284" t="s">
        <v>327</v>
      </c>
      <c r="C60" s="285"/>
      <c r="D60" s="285"/>
      <c r="E60" s="286"/>
      <c r="F60" s="193"/>
      <c r="G60" s="277"/>
      <c r="H60" s="277"/>
      <c r="I60" s="193"/>
      <c r="J60" s="193" t="s">
        <v>9</v>
      </c>
      <c r="K60" s="193"/>
      <c r="L60" s="277" t="s">
        <v>287</v>
      </c>
      <c r="M60" s="277"/>
      <c r="N60" s="277"/>
      <c r="P60" s="1">
        <v>2</v>
      </c>
    </row>
    <row r="61" spans="1:16" x14ac:dyDescent="0.25">
      <c r="A61" s="243"/>
      <c r="B61" s="284" t="s">
        <v>2274</v>
      </c>
      <c r="C61" s="285"/>
      <c r="D61" s="285"/>
      <c r="E61" s="286"/>
      <c r="F61" s="193"/>
      <c r="G61" s="277"/>
      <c r="H61" s="277"/>
      <c r="I61" s="193"/>
      <c r="J61" s="193" t="s">
        <v>9</v>
      </c>
      <c r="K61" s="193"/>
      <c r="L61" s="277" t="s">
        <v>287</v>
      </c>
      <c r="M61" s="277"/>
      <c r="N61" s="277"/>
      <c r="P61" s="1">
        <v>16</v>
      </c>
    </row>
    <row r="62" spans="1:16" x14ac:dyDescent="0.25">
      <c r="A62" s="243"/>
      <c r="B62" s="284" t="s">
        <v>288</v>
      </c>
      <c r="C62" s="285"/>
      <c r="D62" s="285"/>
      <c r="E62" s="286"/>
      <c r="F62" s="193"/>
      <c r="G62" s="277"/>
      <c r="H62" s="277"/>
      <c r="I62" s="193" t="s">
        <v>9</v>
      </c>
      <c r="J62" s="193"/>
      <c r="K62" s="193"/>
      <c r="L62" s="277" t="s">
        <v>287</v>
      </c>
      <c r="M62" s="277"/>
      <c r="N62" s="277"/>
      <c r="P62" s="1">
        <v>3</v>
      </c>
    </row>
    <row r="63" spans="1:16" x14ac:dyDescent="0.25">
      <c r="A63" s="243"/>
      <c r="B63" s="284" t="s">
        <v>289</v>
      </c>
      <c r="C63" s="285"/>
      <c r="D63" s="285"/>
      <c r="E63" s="286"/>
      <c r="F63" s="193"/>
      <c r="G63" s="290"/>
      <c r="H63" s="292"/>
      <c r="I63" s="193"/>
      <c r="J63" s="193" t="s">
        <v>9</v>
      </c>
      <c r="K63" s="193"/>
      <c r="L63" s="290" t="s">
        <v>287</v>
      </c>
      <c r="M63" s="291"/>
      <c r="N63" s="292"/>
    </row>
    <row r="64" spans="1:16" x14ac:dyDescent="0.25">
      <c r="A64" s="243"/>
      <c r="B64" s="284" t="s">
        <v>290</v>
      </c>
      <c r="C64" s="285"/>
      <c r="D64" s="285"/>
      <c r="E64" s="286"/>
      <c r="F64" s="193"/>
      <c r="G64" s="290"/>
      <c r="H64" s="292"/>
      <c r="I64" s="193"/>
      <c r="J64" s="193" t="s">
        <v>9</v>
      </c>
      <c r="K64" s="193"/>
      <c r="L64" s="290" t="s">
        <v>287</v>
      </c>
      <c r="M64" s="291"/>
      <c r="N64" s="292"/>
    </row>
    <row r="65" spans="1:16" x14ac:dyDescent="0.25">
      <c r="A65" s="243"/>
      <c r="B65" s="284" t="s">
        <v>291</v>
      </c>
      <c r="C65" s="285"/>
      <c r="D65" s="285"/>
      <c r="E65" s="286"/>
      <c r="F65" s="193"/>
      <c r="G65" s="290" t="s">
        <v>1050</v>
      </c>
      <c r="H65" s="292"/>
      <c r="I65" s="193"/>
      <c r="J65" s="193" t="s">
        <v>9</v>
      </c>
      <c r="K65" s="193"/>
      <c r="L65" s="290"/>
      <c r="M65" s="291"/>
      <c r="N65" s="292"/>
      <c r="P65" s="1">
        <v>4</v>
      </c>
    </row>
    <row r="66" spans="1:16" x14ac:dyDescent="0.25">
      <c r="A66" s="243"/>
      <c r="B66" s="284" t="s">
        <v>292</v>
      </c>
      <c r="C66" s="285"/>
      <c r="D66" s="285"/>
      <c r="E66" s="286"/>
      <c r="F66" s="193">
        <v>7500</v>
      </c>
      <c r="G66" s="290" t="s">
        <v>294</v>
      </c>
      <c r="H66" s="292"/>
      <c r="I66" s="193"/>
      <c r="J66" s="193" t="s">
        <v>9</v>
      </c>
      <c r="K66" s="193"/>
      <c r="L66" s="290" t="s">
        <v>287</v>
      </c>
      <c r="M66" s="291"/>
      <c r="N66" s="292"/>
    </row>
    <row r="67" spans="1:16" x14ac:dyDescent="0.25">
      <c r="A67" s="243"/>
      <c r="B67" s="284" t="s">
        <v>292</v>
      </c>
      <c r="C67" s="285"/>
      <c r="D67" s="285"/>
      <c r="E67" s="286"/>
      <c r="F67" s="193">
        <v>7500</v>
      </c>
      <c r="G67" s="290" t="s">
        <v>295</v>
      </c>
      <c r="H67" s="292"/>
      <c r="I67" s="193"/>
      <c r="J67" s="193" t="s">
        <v>9</v>
      </c>
      <c r="K67" s="193"/>
      <c r="L67" s="290" t="s">
        <v>287</v>
      </c>
      <c r="M67" s="291"/>
      <c r="N67" s="292"/>
    </row>
    <row r="68" spans="1:16" x14ac:dyDescent="0.25">
      <c r="A68" s="243"/>
      <c r="B68" s="284" t="s">
        <v>292</v>
      </c>
      <c r="C68" s="285"/>
      <c r="D68" s="285"/>
      <c r="E68" s="286"/>
      <c r="F68" s="193">
        <v>7500</v>
      </c>
      <c r="G68" s="290" t="s">
        <v>296</v>
      </c>
      <c r="H68" s="292"/>
      <c r="I68" s="193"/>
      <c r="J68" s="193" t="s">
        <v>9</v>
      </c>
      <c r="K68" s="193"/>
      <c r="L68" s="290" t="s">
        <v>287</v>
      </c>
      <c r="M68" s="291"/>
      <c r="N68" s="292"/>
    </row>
    <row r="69" spans="1:16" x14ac:dyDescent="0.25">
      <c r="A69" s="243"/>
      <c r="B69" s="284" t="s">
        <v>292</v>
      </c>
      <c r="C69" s="285"/>
      <c r="D69" s="285"/>
      <c r="E69" s="286"/>
      <c r="F69" s="193">
        <v>7500</v>
      </c>
      <c r="G69" s="290" t="s">
        <v>293</v>
      </c>
      <c r="H69" s="292"/>
      <c r="I69" s="193"/>
      <c r="J69" s="193" t="s">
        <v>9</v>
      </c>
      <c r="K69" s="193"/>
      <c r="L69" s="290" t="s">
        <v>287</v>
      </c>
      <c r="M69" s="291"/>
      <c r="N69" s="292"/>
    </row>
    <row r="70" spans="1:16" x14ac:dyDescent="0.25">
      <c r="A70" s="243"/>
      <c r="B70" s="284" t="s">
        <v>292</v>
      </c>
      <c r="C70" s="285"/>
      <c r="D70" s="285"/>
      <c r="E70" s="286"/>
      <c r="F70" s="193">
        <v>7500</v>
      </c>
      <c r="G70" s="290" t="s">
        <v>297</v>
      </c>
      <c r="H70" s="292"/>
      <c r="I70" s="193"/>
      <c r="J70" s="193" t="s">
        <v>9</v>
      </c>
      <c r="K70" s="193"/>
      <c r="L70" s="290" t="s">
        <v>287</v>
      </c>
      <c r="M70" s="291"/>
      <c r="N70" s="292"/>
    </row>
    <row r="71" spans="1:16" x14ac:dyDescent="0.25">
      <c r="A71" s="243"/>
      <c r="B71" s="284" t="s">
        <v>292</v>
      </c>
      <c r="C71" s="285"/>
      <c r="D71" s="285"/>
      <c r="E71" s="286"/>
      <c r="F71" s="193">
        <v>7500</v>
      </c>
      <c r="G71" s="290" t="s">
        <v>298</v>
      </c>
      <c r="H71" s="292"/>
      <c r="I71" s="193"/>
      <c r="J71" s="193" t="s">
        <v>9</v>
      </c>
      <c r="K71" s="193"/>
      <c r="L71" s="290" t="s">
        <v>287</v>
      </c>
      <c r="M71" s="291"/>
      <c r="N71" s="292"/>
    </row>
    <row r="72" spans="1:16" x14ac:dyDescent="0.25">
      <c r="A72" s="243"/>
      <c r="B72" s="284" t="s">
        <v>299</v>
      </c>
      <c r="C72" s="285"/>
      <c r="D72" s="285"/>
      <c r="E72" s="286"/>
      <c r="F72" s="193" t="s">
        <v>300</v>
      </c>
      <c r="G72" s="290" t="s">
        <v>301</v>
      </c>
      <c r="H72" s="292"/>
      <c r="I72" s="193"/>
      <c r="J72" s="193"/>
      <c r="K72" s="193" t="s">
        <v>9</v>
      </c>
      <c r="L72" s="290" t="s">
        <v>287</v>
      </c>
      <c r="M72" s="291"/>
      <c r="N72" s="292"/>
    </row>
    <row r="73" spans="1:16" x14ac:dyDescent="0.25">
      <c r="A73" s="243"/>
      <c r="B73" s="284" t="s">
        <v>299</v>
      </c>
      <c r="C73" s="285"/>
      <c r="D73" s="285"/>
      <c r="E73" s="286"/>
      <c r="F73" s="193" t="s">
        <v>300</v>
      </c>
      <c r="G73" s="290" t="s">
        <v>302</v>
      </c>
      <c r="H73" s="292"/>
      <c r="I73" s="193"/>
      <c r="J73" s="193"/>
      <c r="K73" s="193" t="s">
        <v>9</v>
      </c>
      <c r="L73" s="290" t="s">
        <v>287</v>
      </c>
      <c r="M73" s="291"/>
      <c r="N73" s="292"/>
    </row>
    <row r="74" spans="1:16" x14ac:dyDescent="0.25">
      <c r="A74" s="243"/>
      <c r="B74" s="284" t="s">
        <v>299</v>
      </c>
      <c r="C74" s="285"/>
      <c r="D74" s="285"/>
      <c r="E74" s="286"/>
      <c r="F74" s="193" t="s">
        <v>300</v>
      </c>
      <c r="G74" s="290" t="s">
        <v>303</v>
      </c>
      <c r="H74" s="292"/>
      <c r="I74" s="193"/>
      <c r="J74" s="193"/>
      <c r="K74" s="193" t="s">
        <v>9</v>
      </c>
      <c r="L74" s="290" t="s">
        <v>287</v>
      </c>
      <c r="M74" s="291"/>
      <c r="N74" s="292"/>
    </row>
    <row r="75" spans="1:16" x14ac:dyDescent="0.25">
      <c r="A75" s="243"/>
      <c r="B75" s="284" t="s">
        <v>299</v>
      </c>
      <c r="C75" s="285"/>
      <c r="D75" s="285"/>
      <c r="E75" s="286"/>
      <c r="F75" s="193" t="s">
        <v>300</v>
      </c>
      <c r="G75" s="290" t="s">
        <v>304</v>
      </c>
      <c r="H75" s="292"/>
      <c r="I75" s="193"/>
      <c r="J75" s="193"/>
      <c r="K75" s="193" t="s">
        <v>9</v>
      </c>
      <c r="L75" s="290" t="s">
        <v>287</v>
      </c>
      <c r="M75" s="291"/>
      <c r="N75" s="292"/>
    </row>
    <row r="76" spans="1:16" x14ac:dyDescent="0.25">
      <c r="A76" s="243"/>
      <c r="B76" s="284" t="s">
        <v>299</v>
      </c>
      <c r="C76" s="285"/>
      <c r="D76" s="285"/>
      <c r="E76" s="286"/>
      <c r="F76" s="193" t="s">
        <v>300</v>
      </c>
      <c r="G76" s="290" t="s">
        <v>305</v>
      </c>
      <c r="H76" s="292"/>
      <c r="I76" s="193"/>
      <c r="J76" s="193"/>
      <c r="K76" s="193" t="s">
        <v>9</v>
      </c>
      <c r="L76" s="290" t="s">
        <v>287</v>
      </c>
      <c r="M76" s="291"/>
      <c r="N76" s="292"/>
    </row>
    <row r="77" spans="1:16" x14ac:dyDescent="0.25">
      <c r="A77" s="243"/>
      <c r="B77" s="284" t="s">
        <v>299</v>
      </c>
      <c r="C77" s="285"/>
      <c r="D77" s="285"/>
      <c r="E77" s="286"/>
      <c r="F77" s="193" t="s">
        <v>300</v>
      </c>
      <c r="G77" s="290" t="s">
        <v>306</v>
      </c>
      <c r="H77" s="292"/>
      <c r="I77" s="193"/>
      <c r="J77" s="193"/>
      <c r="K77" s="193" t="s">
        <v>9</v>
      </c>
      <c r="L77" s="277" t="s">
        <v>287</v>
      </c>
      <c r="M77" s="277"/>
      <c r="N77" s="277"/>
    </row>
    <row r="78" spans="1:16" x14ac:dyDescent="0.25">
      <c r="A78" s="243"/>
      <c r="B78" s="284" t="s">
        <v>2672</v>
      </c>
      <c r="C78" s="285"/>
      <c r="D78" s="285"/>
      <c r="E78" s="286"/>
      <c r="F78" s="217" t="s">
        <v>2673</v>
      </c>
      <c r="G78" s="277">
        <v>2167231003556</v>
      </c>
      <c r="H78" s="277"/>
      <c r="I78" s="193" t="s">
        <v>9</v>
      </c>
      <c r="J78" s="193"/>
      <c r="K78" s="193"/>
      <c r="L78" s="277"/>
      <c r="M78" s="277"/>
      <c r="N78" s="277"/>
    </row>
    <row r="79" spans="1:16" x14ac:dyDescent="0.25">
      <c r="A79" s="304" t="s">
        <v>64</v>
      </c>
      <c r="B79" s="304"/>
      <c r="C79" s="304"/>
      <c r="D79" s="304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6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46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97" t="s">
        <v>2272</v>
      </c>
      <c r="B88" s="297"/>
      <c r="C88" s="297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280"/>
      <c r="B90" s="280"/>
      <c r="C90" s="280"/>
      <c r="D90" s="19"/>
      <c r="E90" s="280"/>
      <c r="F90" s="280"/>
      <c r="G90" s="280"/>
      <c r="H90" s="19"/>
      <c r="I90" s="190"/>
      <c r="J90" s="190"/>
      <c r="K90" s="190"/>
      <c r="L90" s="19"/>
      <c r="M90" s="19"/>
      <c r="N90" s="19"/>
    </row>
    <row r="91" spans="1:14" x14ac:dyDescent="0.25">
      <c r="A91" s="190"/>
      <c r="B91" s="190"/>
      <c r="C91" s="190"/>
      <c r="D91" s="19"/>
      <c r="E91" s="190"/>
      <c r="F91" s="190"/>
      <c r="G91" s="190"/>
      <c r="H91" s="19"/>
      <c r="I91" s="190"/>
      <c r="J91" s="190"/>
      <c r="K91" s="190"/>
      <c r="L91" s="19"/>
      <c r="M91" s="19"/>
      <c r="N91" s="19"/>
    </row>
    <row r="92" spans="1:14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</row>
    <row r="93" spans="1:14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</row>
    <row r="94" spans="1:14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</row>
    <row r="95" spans="1:14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</row>
    <row r="96" spans="1:14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</row>
    <row r="97" spans="1:14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</row>
    <row r="98" spans="1:14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</row>
    <row r="99" spans="1:14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</row>
    <row r="100" spans="1:14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</row>
    <row r="101" spans="1:14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</row>
    <row r="102" spans="1:14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3282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175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243"/>
      <c r="B110" s="284" t="s">
        <v>307</v>
      </c>
      <c r="C110" s="285"/>
      <c r="D110" s="285"/>
      <c r="E110" s="286"/>
      <c r="F110" s="193" t="s">
        <v>130</v>
      </c>
      <c r="G110" s="277" t="s">
        <v>308</v>
      </c>
      <c r="H110" s="277"/>
      <c r="I110" s="193"/>
      <c r="J110" s="193" t="s">
        <v>9</v>
      </c>
      <c r="K110" s="193"/>
      <c r="L110" s="277" t="s">
        <v>287</v>
      </c>
      <c r="M110" s="277"/>
      <c r="N110" s="277"/>
    </row>
    <row r="111" spans="1:14" x14ac:dyDescent="0.25">
      <c r="A111" s="243"/>
      <c r="B111" s="284" t="s">
        <v>307</v>
      </c>
      <c r="C111" s="285"/>
      <c r="D111" s="285"/>
      <c r="E111" s="286"/>
      <c r="F111" s="193" t="s">
        <v>130</v>
      </c>
      <c r="G111" s="277" t="s">
        <v>309</v>
      </c>
      <c r="H111" s="277"/>
      <c r="I111" s="193"/>
      <c r="J111" s="193" t="s">
        <v>9</v>
      </c>
      <c r="K111" s="193"/>
      <c r="L111" s="277" t="s">
        <v>287</v>
      </c>
      <c r="M111" s="277"/>
      <c r="N111" s="277"/>
    </row>
    <row r="112" spans="1:14" x14ac:dyDescent="0.25">
      <c r="A112" s="243"/>
      <c r="B112" s="284" t="s">
        <v>307</v>
      </c>
      <c r="C112" s="285"/>
      <c r="D112" s="285"/>
      <c r="E112" s="286"/>
      <c r="F112" s="193" t="s">
        <v>130</v>
      </c>
      <c r="G112" s="277" t="s">
        <v>310</v>
      </c>
      <c r="H112" s="277"/>
      <c r="I112" s="193"/>
      <c r="J112" s="193"/>
      <c r="K112" s="193" t="s">
        <v>9</v>
      </c>
      <c r="L112" s="277" t="s">
        <v>287</v>
      </c>
      <c r="M112" s="277"/>
      <c r="N112" s="277"/>
    </row>
    <row r="113" spans="1:16" x14ac:dyDescent="0.25">
      <c r="A113" s="243"/>
      <c r="B113" s="284" t="s">
        <v>307</v>
      </c>
      <c r="C113" s="285"/>
      <c r="D113" s="285"/>
      <c r="E113" s="286"/>
      <c r="F113" s="193" t="s">
        <v>130</v>
      </c>
      <c r="G113" s="277" t="s">
        <v>311</v>
      </c>
      <c r="H113" s="277"/>
      <c r="I113" s="193"/>
      <c r="J113" s="193"/>
      <c r="K113" s="193" t="s">
        <v>9</v>
      </c>
      <c r="L113" s="277" t="s">
        <v>287</v>
      </c>
      <c r="M113" s="277"/>
      <c r="N113" s="277"/>
    </row>
    <row r="114" spans="1:16" x14ac:dyDescent="0.25">
      <c r="A114" s="243"/>
      <c r="B114" s="284" t="s">
        <v>307</v>
      </c>
      <c r="C114" s="285"/>
      <c r="D114" s="285"/>
      <c r="E114" s="286"/>
      <c r="F114" s="193" t="s">
        <v>130</v>
      </c>
      <c r="G114" s="277" t="s">
        <v>312</v>
      </c>
      <c r="H114" s="277"/>
      <c r="I114" s="193"/>
      <c r="J114" s="193" t="s">
        <v>9</v>
      </c>
      <c r="K114" s="193"/>
      <c r="L114" s="277" t="s">
        <v>287</v>
      </c>
      <c r="M114" s="277"/>
      <c r="N114" s="277"/>
    </row>
    <row r="115" spans="1:16" x14ac:dyDescent="0.25">
      <c r="A115" s="243"/>
      <c r="B115" s="284" t="s">
        <v>307</v>
      </c>
      <c r="C115" s="285"/>
      <c r="D115" s="285"/>
      <c r="E115" s="286"/>
      <c r="F115" s="193" t="s">
        <v>130</v>
      </c>
      <c r="G115" s="277" t="s">
        <v>313</v>
      </c>
      <c r="H115" s="277"/>
      <c r="I115" s="193"/>
      <c r="J115" s="193" t="s">
        <v>9</v>
      </c>
      <c r="K115" s="193"/>
      <c r="L115" s="277" t="s">
        <v>287</v>
      </c>
      <c r="M115" s="277"/>
      <c r="N115" s="277"/>
    </row>
    <row r="116" spans="1:16" x14ac:dyDescent="0.25">
      <c r="A116" s="243"/>
      <c r="B116" s="284" t="s">
        <v>2275</v>
      </c>
      <c r="C116" s="285"/>
      <c r="D116" s="285"/>
      <c r="E116" s="286"/>
      <c r="F116" s="193">
        <v>869</v>
      </c>
      <c r="G116" s="290" t="s">
        <v>314</v>
      </c>
      <c r="H116" s="292"/>
      <c r="I116" s="193"/>
      <c r="J116" s="193"/>
      <c r="K116" s="193" t="s">
        <v>9</v>
      </c>
      <c r="L116" s="290" t="s">
        <v>287</v>
      </c>
      <c r="M116" s="291"/>
      <c r="N116" s="292"/>
      <c r="P116" s="1">
        <v>3</v>
      </c>
    </row>
    <row r="117" spans="1:16" x14ac:dyDescent="0.25">
      <c r="A117" s="243"/>
      <c r="B117" s="284" t="s">
        <v>315</v>
      </c>
      <c r="C117" s="285"/>
      <c r="D117" s="285"/>
      <c r="E117" s="286"/>
      <c r="F117" s="193">
        <v>332931</v>
      </c>
      <c r="G117" s="277" t="s">
        <v>316</v>
      </c>
      <c r="H117" s="277"/>
      <c r="I117" s="193"/>
      <c r="J117" s="193" t="s">
        <v>9</v>
      </c>
      <c r="K117" s="193"/>
      <c r="L117" s="290" t="s">
        <v>287</v>
      </c>
      <c r="M117" s="291"/>
      <c r="N117" s="292"/>
    </row>
    <row r="118" spans="1:16" x14ac:dyDescent="0.25">
      <c r="A118" s="243"/>
      <c r="B118" s="284" t="s">
        <v>315</v>
      </c>
      <c r="C118" s="285"/>
      <c r="D118" s="285"/>
      <c r="E118" s="286"/>
      <c r="F118" s="193">
        <v>332931</v>
      </c>
      <c r="G118" s="277" t="s">
        <v>317</v>
      </c>
      <c r="H118" s="277"/>
      <c r="I118" s="193"/>
      <c r="J118" s="193" t="s">
        <v>9</v>
      </c>
      <c r="K118" s="193"/>
      <c r="L118" s="290" t="s">
        <v>287</v>
      </c>
      <c r="M118" s="291"/>
      <c r="N118" s="292"/>
    </row>
    <row r="119" spans="1:16" x14ac:dyDescent="0.25">
      <c r="A119" s="243"/>
      <c r="B119" s="284" t="s">
        <v>315</v>
      </c>
      <c r="C119" s="285"/>
      <c r="D119" s="285"/>
      <c r="E119" s="286"/>
      <c r="F119" s="193">
        <v>332931</v>
      </c>
      <c r="G119" s="277" t="s">
        <v>318</v>
      </c>
      <c r="H119" s="277"/>
      <c r="I119" s="193"/>
      <c r="J119" s="193" t="s">
        <v>9</v>
      </c>
      <c r="K119" s="193"/>
      <c r="L119" s="290" t="s">
        <v>287</v>
      </c>
      <c r="M119" s="291"/>
      <c r="N119" s="292"/>
    </row>
    <row r="120" spans="1:16" x14ac:dyDescent="0.25">
      <c r="A120" s="243"/>
      <c r="B120" s="284" t="s">
        <v>319</v>
      </c>
      <c r="C120" s="285"/>
      <c r="D120" s="285"/>
      <c r="E120" s="286"/>
      <c r="F120" s="193" t="s">
        <v>320</v>
      </c>
      <c r="G120" s="290">
        <v>206121039</v>
      </c>
      <c r="H120" s="292"/>
      <c r="I120" s="193" t="s">
        <v>9</v>
      </c>
      <c r="J120" s="193"/>
      <c r="K120" s="193"/>
      <c r="L120" s="277" t="s">
        <v>287</v>
      </c>
      <c r="M120" s="277"/>
      <c r="N120" s="277"/>
    </row>
    <row r="121" spans="1:16" x14ac:dyDescent="0.25">
      <c r="A121" s="243"/>
      <c r="B121" s="284" t="s">
        <v>321</v>
      </c>
      <c r="C121" s="285"/>
      <c r="D121" s="285"/>
      <c r="E121" s="286"/>
      <c r="F121" s="193" t="s">
        <v>322</v>
      </c>
      <c r="G121" s="290" t="s">
        <v>323</v>
      </c>
      <c r="H121" s="292"/>
      <c r="I121" s="193" t="s">
        <v>9</v>
      </c>
      <c r="J121" s="193"/>
      <c r="K121" s="193"/>
      <c r="L121" s="277" t="s">
        <v>287</v>
      </c>
      <c r="M121" s="277"/>
      <c r="N121" s="277"/>
    </row>
    <row r="122" spans="1:16" x14ac:dyDescent="0.25">
      <c r="A122" s="243" t="s">
        <v>90</v>
      </c>
      <c r="B122" s="284" t="s">
        <v>732</v>
      </c>
      <c r="C122" s="285"/>
      <c r="D122" s="285"/>
      <c r="E122" s="286"/>
      <c r="F122" s="193"/>
      <c r="G122" s="290"/>
      <c r="H122" s="292"/>
      <c r="I122" s="193" t="s">
        <v>9</v>
      </c>
      <c r="J122" s="193"/>
      <c r="K122" s="193"/>
      <c r="L122" s="277" t="s">
        <v>733</v>
      </c>
      <c r="M122" s="277"/>
      <c r="N122" s="277"/>
    </row>
    <row r="123" spans="1:16" x14ac:dyDescent="0.25">
      <c r="A123" s="243" t="s">
        <v>90</v>
      </c>
      <c r="B123" s="284" t="s">
        <v>735</v>
      </c>
      <c r="C123" s="285"/>
      <c r="D123" s="285"/>
      <c r="E123" s="286"/>
      <c r="F123" s="193"/>
      <c r="G123" s="290"/>
      <c r="H123" s="292"/>
      <c r="I123" s="193" t="s">
        <v>9</v>
      </c>
      <c r="J123" s="193"/>
      <c r="K123" s="193"/>
      <c r="L123" s="277" t="s">
        <v>734</v>
      </c>
      <c r="M123" s="277"/>
      <c r="N123" s="277"/>
    </row>
    <row r="124" spans="1:16" x14ac:dyDescent="0.25">
      <c r="A124" s="243" t="s">
        <v>90</v>
      </c>
      <c r="B124" s="284" t="s">
        <v>736</v>
      </c>
      <c r="C124" s="285"/>
      <c r="D124" s="285"/>
      <c r="E124" s="286"/>
      <c r="F124" s="193"/>
      <c r="G124" s="290"/>
      <c r="H124" s="292"/>
      <c r="I124" s="193" t="s">
        <v>9</v>
      </c>
      <c r="J124" s="193"/>
      <c r="K124" s="193"/>
      <c r="L124" s="277" t="s">
        <v>734</v>
      </c>
      <c r="M124" s="277"/>
      <c r="N124" s="277"/>
    </row>
    <row r="125" spans="1:16" x14ac:dyDescent="0.25">
      <c r="A125" s="243" t="s">
        <v>90</v>
      </c>
      <c r="B125" s="284" t="s">
        <v>737</v>
      </c>
      <c r="C125" s="285"/>
      <c r="D125" s="285"/>
      <c r="E125" s="286"/>
      <c r="F125" s="193"/>
      <c r="G125" s="277"/>
      <c r="H125" s="277"/>
      <c r="I125" s="193" t="s">
        <v>9</v>
      </c>
      <c r="J125" s="193"/>
      <c r="K125" s="193"/>
      <c r="L125" s="277" t="s">
        <v>733</v>
      </c>
      <c r="M125" s="277"/>
      <c r="N125" s="277"/>
    </row>
    <row r="126" spans="1:16" x14ac:dyDescent="0.25">
      <c r="A126" s="243" t="s">
        <v>90</v>
      </c>
      <c r="B126" s="284" t="s">
        <v>738</v>
      </c>
      <c r="C126" s="285"/>
      <c r="D126" s="285"/>
      <c r="E126" s="286"/>
      <c r="F126" s="193"/>
      <c r="G126" s="277"/>
      <c r="H126" s="277"/>
      <c r="I126" s="193" t="s">
        <v>9</v>
      </c>
      <c r="J126" s="193"/>
      <c r="K126" s="193"/>
      <c r="L126" s="277"/>
      <c r="M126" s="277"/>
      <c r="N126" s="277"/>
    </row>
    <row r="127" spans="1:16" x14ac:dyDescent="0.25">
      <c r="A127" s="243" t="s">
        <v>90</v>
      </c>
      <c r="B127" s="284" t="s">
        <v>739</v>
      </c>
      <c r="C127" s="285"/>
      <c r="D127" s="285"/>
      <c r="E127" s="286"/>
      <c r="F127" s="193"/>
      <c r="G127" s="277"/>
      <c r="H127" s="277"/>
      <c r="I127" s="193" t="s">
        <v>9</v>
      </c>
      <c r="J127" s="193"/>
      <c r="K127" s="193"/>
      <c r="L127" s="277"/>
      <c r="M127" s="277"/>
      <c r="N127" s="277"/>
    </row>
    <row r="128" spans="1:16" x14ac:dyDescent="0.25">
      <c r="A128" s="243" t="s">
        <v>90</v>
      </c>
      <c r="B128" s="284" t="s">
        <v>740</v>
      </c>
      <c r="C128" s="285"/>
      <c r="D128" s="285"/>
      <c r="E128" s="286"/>
      <c r="F128" s="193"/>
      <c r="G128" s="290"/>
      <c r="H128" s="292"/>
      <c r="I128" s="193" t="s">
        <v>9</v>
      </c>
      <c r="J128" s="193"/>
      <c r="K128" s="193"/>
      <c r="L128" s="277"/>
      <c r="M128" s="277"/>
      <c r="N128" s="277"/>
    </row>
    <row r="129" spans="1:14" x14ac:dyDescent="0.25">
      <c r="A129" s="243" t="s">
        <v>90</v>
      </c>
      <c r="B129" s="284" t="s">
        <v>741</v>
      </c>
      <c r="C129" s="285"/>
      <c r="D129" s="285"/>
      <c r="E129" s="286"/>
      <c r="F129" s="193"/>
      <c r="G129" s="203"/>
      <c r="H129" s="205"/>
      <c r="I129" s="193" t="s">
        <v>9</v>
      </c>
      <c r="J129" s="193"/>
      <c r="K129" s="193"/>
      <c r="L129" s="277" t="s">
        <v>733</v>
      </c>
      <c r="M129" s="277"/>
      <c r="N129" s="277"/>
    </row>
    <row r="130" spans="1:14" x14ac:dyDescent="0.25">
      <c r="A130" s="304" t="s">
        <v>64</v>
      </c>
      <c r="B130" s="304"/>
      <c r="C130" s="304"/>
      <c r="D130" s="304"/>
      <c r="E130" s="19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23</v>
      </c>
      <c r="M133" s="34"/>
      <c r="N133" s="34"/>
    </row>
    <row r="134" spans="1:14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4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4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4" x14ac:dyDescent="0.25">
      <c r="A139" s="297" t="s">
        <v>2272</v>
      </c>
      <c r="B139" s="297"/>
      <c r="C139" s="297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0" spans="1:14" x14ac:dyDescent="0.25">
      <c r="A140" s="195"/>
      <c r="B140" s="195"/>
      <c r="C140" s="195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5"/>
      <c r="B141" s="195"/>
      <c r="C141" s="195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3" t="s">
        <v>688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</row>
    <row r="155" spans="1:14" ht="15.75" x14ac:dyDescent="0.25">
      <c r="A155" s="293" t="s">
        <v>3316</v>
      </c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</row>
    <row r="156" spans="1:14" x14ac:dyDescent="0.25">
      <c r="A156" s="294" t="s">
        <v>3282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</row>
    <row r="157" spans="1:14" x14ac:dyDescent="0.25">
      <c r="A157" s="29"/>
      <c r="B157" s="294" t="s">
        <v>0</v>
      </c>
      <c r="C157" s="294"/>
      <c r="D157" s="300" t="s">
        <v>175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78" t="s">
        <v>4</v>
      </c>
      <c r="J159" s="278"/>
      <c r="K159" s="278"/>
      <c r="L159" s="296" t="s">
        <v>5</v>
      </c>
      <c r="M159" s="297"/>
      <c r="N159" s="298"/>
    </row>
    <row r="160" spans="1:14" x14ac:dyDescent="0.25">
      <c r="A160" s="132" t="s">
        <v>67</v>
      </c>
      <c r="B160" s="299"/>
      <c r="C160" s="300"/>
      <c r="D160" s="300"/>
      <c r="E160" s="300"/>
      <c r="F160" s="259"/>
      <c r="G160" s="300"/>
      <c r="H160" s="301"/>
      <c r="I160" s="198" t="s">
        <v>6</v>
      </c>
      <c r="J160" s="198" t="s">
        <v>7</v>
      </c>
      <c r="K160" s="198" t="s">
        <v>8</v>
      </c>
      <c r="L160" s="299"/>
      <c r="M160" s="300"/>
      <c r="N160" s="301"/>
    </row>
    <row r="161" spans="1:14" x14ac:dyDescent="0.25">
      <c r="A161" s="243" t="s">
        <v>2654</v>
      </c>
      <c r="B161" s="284" t="s">
        <v>1599</v>
      </c>
      <c r="C161" s="285"/>
      <c r="D161" s="285"/>
      <c r="E161" s="286"/>
      <c r="F161" s="193" t="s">
        <v>200</v>
      </c>
      <c r="G161" s="277" t="s">
        <v>2655</v>
      </c>
      <c r="H161" s="277"/>
      <c r="I161" s="193" t="s">
        <v>9</v>
      </c>
      <c r="J161" s="193"/>
      <c r="K161" s="193"/>
      <c r="L161" s="277" t="s">
        <v>2656</v>
      </c>
      <c r="M161" s="277"/>
      <c r="N161" s="277"/>
    </row>
    <row r="162" spans="1:14" x14ac:dyDescent="0.25">
      <c r="A162" s="243" t="s">
        <v>2657</v>
      </c>
      <c r="B162" s="284" t="s">
        <v>2658</v>
      </c>
      <c r="C162" s="285"/>
      <c r="D162" s="285"/>
      <c r="E162" s="286"/>
      <c r="F162" s="193"/>
      <c r="G162" s="277" t="s">
        <v>2659</v>
      </c>
      <c r="H162" s="277"/>
      <c r="I162" s="193" t="s">
        <v>9</v>
      </c>
      <c r="J162" s="193"/>
      <c r="K162" s="193"/>
      <c r="L162" s="277" t="s">
        <v>2656</v>
      </c>
      <c r="M162" s="277"/>
      <c r="N162" s="277"/>
    </row>
    <row r="163" spans="1:14" x14ac:dyDescent="0.25">
      <c r="A163" s="243">
        <v>1666</v>
      </c>
      <c r="B163" s="284" t="s">
        <v>2660</v>
      </c>
      <c r="C163" s="285"/>
      <c r="D163" s="285"/>
      <c r="E163" s="286"/>
      <c r="F163" s="193" t="s">
        <v>2661</v>
      </c>
      <c r="G163" s="277" t="s">
        <v>2662</v>
      </c>
      <c r="H163" s="277"/>
      <c r="I163" s="193" t="s">
        <v>9</v>
      </c>
      <c r="J163" s="193"/>
      <c r="K163" s="193"/>
      <c r="L163" s="277"/>
      <c r="M163" s="277"/>
      <c r="N163" s="277"/>
    </row>
    <row r="164" spans="1:14" x14ac:dyDescent="0.25">
      <c r="A164" s="243">
        <v>2106</v>
      </c>
      <c r="B164" s="284" t="s">
        <v>2458</v>
      </c>
      <c r="C164" s="285"/>
      <c r="D164" s="285"/>
      <c r="E164" s="286"/>
      <c r="F164" s="193" t="s">
        <v>2663</v>
      </c>
      <c r="G164" s="277" t="s">
        <v>2664</v>
      </c>
      <c r="H164" s="277"/>
      <c r="I164" s="193" t="s">
        <v>9</v>
      </c>
      <c r="J164" s="193"/>
      <c r="K164" s="193"/>
      <c r="L164" s="277"/>
      <c r="M164" s="277"/>
      <c r="N164" s="277"/>
    </row>
    <row r="165" spans="1:14" x14ac:dyDescent="0.25">
      <c r="A165" s="123">
        <v>4838</v>
      </c>
      <c r="B165" s="311" t="s">
        <v>2146</v>
      </c>
      <c r="C165" s="311"/>
      <c r="D165" s="311"/>
      <c r="E165" s="311"/>
      <c r="F165" s="192" t="s">
        <v>3115</v>
      </c>
      <c r="G165" s="312" t="s">
        <v>3116</v>
      </c>
      <c r="H165" s="312"/>
      <c r="I165" s="192" t="s">
        <v>9</v>
      </c>
      <c r="J165" s="193"/>
      <c r="K165" s="193"/>
      <c r="L165" s="277"/>
      <c r="M165" s="277"/>
      <c r="N165" s="277"/>
    </row>
    <row r="166" spans="1:14" x14ac:dyDescent="0.25">
      <c r="A166" s="243"/>
      <c r="B166" s="276"/>
      <c r="C166" s="276"/>
      <c r="D166" s="276"/>
      <c r="E166" s="276"/>
      <c r="F166" s="193"/>
      <c r="G166" s="290"/>
      <c r="H166" s="292"/>
      <c r="I166" s="193"/>
      <c r="J166" s="193"/>
      <c r="K166" s="193"/>
      <c r="L166" s="277"/>
      <c r="M166" s="277"/>
      <c r="N166" s="277"/>
    </row>
    <row r="167" spans="1:14" x14ac:dyDescent="0.25">
      <c r="A167" s="243"/>
      <c r="B167" s="284"/>
      <c r="C167" s="285"/>
      <c r="D167" s="285"/>
      <c r="E167" s="286"/>
      <c r="F167" s="193"/>
      <c r="G167" s="277"/>
      <c r="H167" s="277"/>
      <c r="I167" s="193"/>
      <c r="J167" s="193"/>
      <c r="K167" s="193"/>
      <c r="L167" s="277"/>
      <c r="M167" s="277"/>
      <c r="N167" s="277"/>
    </row>
    <row r="168" spans="1:14" x14ac:dyDescent="0.25">
      <c r="A168" s="243"/>
      <c r="B168" s="284"/>
      <c r="C168" s="285"/>
      <c r="D168" s="285"/>
      <c r="E168" s="286"/>
      <c r="F168" s="193"/>
      <c r="G168" s="277"/>
      <c r="H168" s="277"/>
      <c r="I168" s="193"/>
      <c r="J168" s="193"/>
      <c r="K168" s="193"/>
      <c r="L168" s="290"/>
      <c r="M168" s="291"/>
      <c r="N168" s="292"/>
    </row>
    <row r="169" spans="1:14" x14ac:dyDescent="0.25">
      <c r="A169" s="243"/>
      <c r="B169" s="284"/>
      <c r="C169" s="285"/>
      <c r="D169" s="285"/>
      <c r="E169" s="286"/>
      <c r="F169" s="193"/>
      <c r="G169" s="277"/>
      <c r="H169" s="277"/>
      <c r="I169" s="193"/>
      <c r="J169" s="193"/>
      <c r="K169" s="193"/>
      <c r="L169" s="290"/>
      <c r="M169" s="291"/>
      <c r="N169" s="292"/>
    </row>
    <row r="170" spans="1:14" x14ac:dyDescent="0.25">
      <c r="A170" s="243"/>
      <c r="B170" s="284"/>
      <c r="C170" s="285"/>
      <c r="D170" s="285"/>
      <c r="E170" s="286"/>
      <c r="F170" s="193"/>
      <c r="G170" s="277"/>
      <c r="H170" s="277"/>
      <c r="I170" s="193"/>
      <c r="J170" s="193"/>
      <c r="K170" s="193"/>
      <c r="L170" s="290"/>
      <c r="M170" s="291"/>
      <c r="N170" s="292"/>
    </row>
    <row r="171" spans="1:14" x14ac:dyDescent="0.25">
      <c r="A171" s="243"/>
      <c r="B171" s="284"/>
      <c r="C171" s="285"/>
      <c r="D171" s="285"/>
      <c r="E171" s="286"/>
      <c r="F171" s="193"/>
      <c r="G171" s="290"/>
      <c r="H171" s="292"/>
      <c r="I171" s="193"/>
      <c r="J171" s="193"/>
      <c r="K171" s="193"/>
      <c r="L171" s="277"/>
      <c r="M171" s="277"/>
      <c r="N171" s="277"/>
    </row>
    <row r="172" spans="1:14" x14ac:dyDescent="0.25">
      <c r="A172" s="243"/>
      <c r="B172" s="284"/>
      <c r="C172" s="285"/>
      <c r="D172" s="285"/>
      <c r="E172" s="286"/>
      <c r="F172" s="193"/>
      <c r="G172" s="290"/>
      <c r="H172" s="292"/>
      <c r="I172" s="193"/>
      <c r="J172" s="193"/>
      <c r="K172" s="193"/>
      <c r="L172" s="277"/>
      <c r="M172" s="277"/>
      <c r="N172" s="277"/>
    </row>
    <row r="173" spans="1:14" x14ac:dyDescent="0.25">
      <c r="A173" s="243"/>
      <c r="B173" s="284"/>
      <c r="C173" s="285"/>
      <c r="D173" s="285"/>
      <c r="E173" s="286"/>
      <c r="F173" s="193"/>
      <c r="G173" s="290"/>
      <c r="H173" s="292"/>
      <c r="I173" s="193"/>
      <c r="J173" s="193"/>
      <c r="K173" s="193"/>
      <c r="L173" s="277"/>
      <c r="M173" s="277"/>
      <c r="N173" s="277"/>
    </row>
    <row r="174" spans="1:14" x14ac:dyDescent="0.25">
      <c r="A174" s="243"/>
      <c r="B174" s="284"/>
      <c r="C174" s="285"/>
      <c r="D174" s="285"/>
      <c r="E174" s="286"/>
      <c r="F174" s="193"/>
      <c r="G174" s="290"/>
      <c r="H174" s="292"/>
      <c r="I174" s="193"/>
      <c r="J174" s="193"/>
      <c r="K174" s="193"/>
      <c r="L174" s="277"/>
      <c r="M174" s="277"/>
      <c r="N174" s="277"/>
    </row>
    <row r="175" spans="1:14" x14ac:dyDescent="0.25">
      <c r="A175" s="243"/>
      <c r="B175" s="284"/>
      <c r="C175" s="285"/>
      <c r="D175" s="285"/>
      <c r="E175" s="286"/>
      <c r="F175" s="193"/>
      <c r="G175" s="290"/>
      <c r="H175" s="292"/>
      <c r="I175" s="193"/>
      <c r="J175" s="193"/>
      <c r="K175" s="193"/>
      <c r="L175" s="277"/>
      <c r="M175" s="277"/>
      <c r="N175" s="277"/>
    </row>
    <row r="176" spans="1:14" x14ac:dyDescent="0.25">
      <c r="A176" s="243"/>
      <c r="B176" s="284"/>
      <c r="C176" s="285"/>
      <c r="D176" s="285"/>
      <c r="E176" s="286"/>
      <c r="F176" s="193"/>
      <c r="G176" s="277"/>
      <c r="H176" s="277"/>
      <c r="I176" s="193"/>
      <c r="J176" s="193"/>
      <c r="K176" s="193"/>
      <c r="L176" s="277"/>
      <c r="M176" s="277"/>
      <c r="N176" s="277"/>
    </row>
    <row r="177" spans="1:14" x14ac:dyDescent="0.25">
      <c r="A177" s="243"/>
      <c r="B177" s="284"/>
      <c r="C177" s="285"/>
      <c r="D177" s="285"/>
      <c r="E177" s="286"/>
      <c r="F177" s="193"/>
      <c r="G177" s="277"/>
      <c r="H177" s="277"/>
      <c r="I177" s="193"/>
      <c r="J177" s="193"/>
      <c r="K177" s="193"/>
      <c r="L177" s="277"/>
      <c r="M177" s="277"/>
      <c r="N177" s="277"/>
    </row>
    <row r="178" spans="1:14" x14ac:dyDescent="0.25">
      <c r="A178" s="243"/>
      <c r="B178" s="284"/>
      <c r="C178" s="285"/>
      <c r="D178" s="285"/>
      <c r="E178" s="286"/>
      <c r="F178" s="193"/>
      <c r="G178" s="277"/>
      <c r="H178" s="277"/>
      <c r="I178" s="193"/>
      <c r="J178" s="193"/>
      <c r="K178" s="193"/>
      <c r="L178" s="277"/>
      <c r="M178" s="277"/>
      <c r="N178" s="277"/>
    </row>
    <row r="179" spans="1:14" x14ac:dyDescent="0.25">
      <c r="A179" s="243"/>
      <c r="B179" s="284"/>
      <c r="C179" s="285"/>
      <c r="D179" s="285"/>
      <c r="E179" s="286"/>
      <c r="F179" s="193"/>
      <c r="G179" s="290"/>
      <c r="H179" s="292"/>
      <c r="I179" s="193"/>
      <c r="J179" s="193"/>
      <c r="K179" s="193"/>
      <c r="L179" s="277"/>
      <c r="M179" s="277"/>
      <c r="N179" s="277"/>
    </row>
    <row r="180" spans="1:14" x14ac:dyDescent="0.25">
      <c r="A180" s="243"/>
      <c r="B180" s="284"/>
      <c r="C180" s="285"/>
      <c r="D180" s="285"/>
      <c r="E180" s="286"/>
      <c r="F180" s="193"/>
      <c r="G180" s="203"/>
      <c r="H180" s="205"/>
      <c r="I180" s="193"/>
      <c r="J180" s="193"/>
      <c r="K180" s="193"/>
      <c r="L180" s="277"/>
      <c r="M180" s="277"/>
      <c r="N180" s="277"/>
    </row>
    <row r="181" spans="1:14" x14ac:dyDescent="0.25">
      <c r="A181" s="304" t="s">
        <v>64</v>
      </c>
      <c r="B181" s="304"/>
      <c r="C181" s="304"/>
      <c r="D181" s="304"/>
      <c r="E181" s="19"/>
      <c r="F181" s="190"/>
      <c r="G181" s="280"/>
      <c r="H181" s="280"/>
      <c r="I181" s="190"/>
      <c r="J181" s="190"/>
      <c r="K181" s="190"/>
      <c r="L181" s="280"/>
      <c r="M181" s="280"/>
      <c r="N181" s="280"/>
    </row>
    <row r="182" spans="1:14" x14ac:dyDescent="0.25">
      <c r="A182" s="281" t="s">
        <v>631</v>
      </c>
      <c r="B182" s="281"/>
      <c r="C182" s="281"/>
      <c r="D182" s="281"/>
      <c r="E182" s="281"/>
      <c r="F182" s="281"/>
      <c r="G182" s="281"/>
      <c r="H182" s="281"/>
      <c r="I182" s="281"/>
      <c r="J182" s="281"/>
      <c r="K182" s="281"/>
      <c r="L182" s="281"/>
      <c r="M182" s="281"/>
      <c r="N182" s="281"/>
    </row>
    <row r="183" spans="1:14" x14ac:dyDescent="0.25">
      <c r="A183" s="280"/>
      <c r="B183" s="280"/>
      <c r="C183" s="280"/>
      <c r="D183" s="19"/>
      <c r="E183" s="19"/>
      <c r="F183" s="280"/>
      <c r="G183" s="280"/>
      <c r="H183" s="19"/>
      <c r="I183" s="190"/>
      <c r="J183" s="190"/>
      <c r="K183" s="190"/>
      <c r="L183" s="280"/>
      <c r="M183" s="280"/>
      <c r="N183" s="280"/>
    </row>
    <row r="184" spans="1:14" x14ac:dyDescent="0.25">
      <c r="A184" s="283" t="s">
        <v>981</v>
      </c>
      <c r="B184" s="283"/>
      <c r="C184" s="283"/>
      <c r="D184" s="283"/>
      <c r="E184" s="283"/>
      <c r="F184" s="283"/>
      <c r="G184" s="283"/>
      <c r="H184" s="305" t="s">
        <v>25</v>
      </c>
      <c r="I184" s="305"/>
      <c r="J184" s="305"/>
      <c r="K184" s="305"/>
      <c r="L184" s="198">
        <v>5</v>
      </c>
      <c r="M184" s="34"/>
      <c r="N184" s="34"/>
    </row>
    <row r="185" spans="1:14" x14ac:dyDescent="0.25">
      <c r="A185" s="282"/>
      <c r="B185" s="282"/>
      <c r="C185" s="282"/>
      <c r="D185" s="28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0" t="s">
        <v>27</v>
      </c>
      <c r="B187" s="280"/>
      <c r="C187" s="280"/>
      <c r="D187" s="19"/>
      <c r="E187" s="280" t="s">
        <v>1127</v>
      </c>
      <c r="F187" s="280"/>
      <c r="G187" s="280"/>
      <c r="H187" s="19"/>
      <c r="I187" s="190"/>
      <c r="J187" s="190"/>
      <c r="K187" s="190"/>
      <c r="L187" s="280" t="s">
        <v>69</v>
      </c>
      <c r="M187" s="280"/>
      <c r="N187" s="280"/>
    </row>
    <row r="188" spans="1:14" x14ac:dyDescent="0.25">
      <c r="A188" s="280"/>
      <c r="B188" s="280"/>
      <c r="C188" s="280"/>
      <c r="D188" s="19"/>
      <c r="E188" s="280"/>
      <c r="F188" s="280"/>
      <c r="G188" s="280"/>
      <c r="H188" s="19"/>
      <c r="I188" s="190"/>
      <c r="J188" s="190"/>
      <c r="K188" s="190"/>
      <c r="L188" s="280"/>
      <c r="M188" s="280"/>
      <c r="N188" s="280"/>
    </row>
    <row r="189" spans="1:14" x14ac:dyDescent="0.25">
      <c r="A189" s="300"/>
      <c r="B189" s="300"/>
      <c r="C189" s="300"/>
      <c r="D189" s="19"/>
      <c r="E189" s="300"/>
      <c r="F189" s="300"/>
      <c r="G189" s="300"/>
      <c r="H189" s="19"/>
      <c r="I189" s="190"/>
      <c r="J189" s="190"/>
      <c r="K189" s="190"/>
      <c r="L189" s="300"/>
      <c r="M189" s="300"/>
      <c r="N189" s="300"/>
    </row>
    <row r="190" spans="1:14" x14ac:dyDescent="0.25">
      <c r="A190" s="297" t="s">
        <v>2272</v>
      </c>
      <c r="B190" s="297"/>
      <c r="C190" s="297"/>
      <c r="D190" s="19"/>
      <c r="E190" s="283" t="s">
        <v>3367</v>
      </c>
      <c r="F190" s="283"/>
      <c r="G190" s="283"/>
      <c r="H190" s="19"/>
      <c r="I190" s="190"/>
      <c r="J190" s="190"/>
      <c r="K190" s="190"/>
      <c r="L190" s="283" t="s">
        <v>3584</v>
      </c>
      <c r="M190" s="283"/>
      <c r="N190" s="283"/>
    </row>
    <row r="193" spans="12:12" ht="21" x14ac:dyDescent="0.35">
      <c r="L193" s="147">
        <f>+L184+L133+L82+L31</f>
        <v>114</v>
      </c>
    </row>
  </sheetData>
  <mergeCells count="376">
    <mergeCell ref="B78:E78"/>
    <mergeCell ref="G78:H78"/>
    <mergeCell ref="L78:N78"/>
    <mergeCell ref="A185:D185"/>
    <mergeCell ref="A187:C187"/>
    <mergeCell ref="E187:G187"/>
    <mergeCell ref="L187:N187"/>
    <mergeCell ref="L188:N188"/>
    <mergeCell ref="A189:C189"/>
    <mergeCell ref="E189:G189"/>
    <mergeCell ref="L189:N189"/>
    <mergeCell ref="B178:E178"/>
    <mergeCell ref="G178:H178"/>
    <mergeCell ref="L178:N178"/>
    <mergeCell ref="B179:E179"/>
    <mergeCell ref="G179:H179"/>
    <mergeCell ref="L179:N179"/>
    <mergeCell ref="B180:E180"/>
    <mergeCell ref="L180:N180"/>
    <mergeCell ref="B175:E175"/>
    <mergeCell ref="G175:H175"/>
    <mergeCell ref="L175:N175"/>
    <mergeCell ref="B176:E176"/>
    <mergeCell ref="G176:H176"/>
    <mergeCell ref="A190:C190"/>
    <mergeCell ref="E190:G190"/>
    <mergeCell ref="L190:N190"/>
    <mergeCell ref="A188:C188"/>
    <mergeCell ref="E188:G188"/>
    <mergeCell ref="A181:D181"/>
    <mergeCell ref="G181:H181"/>
    <mergeCell ref="L181:N181"/>
    <mergeCell ref="A182:N182"/>
    <mergeCell ref="A183:C183"/>
    <mergeCell ref="F183:G183"/>
    <mergeCell ref="L183:N183"/>
    <mergeCell ref="A184:G184"/>
    <mergeCell ref="H184:K184"/>
    <mergeCell ref="L176:N176"/>
    <mergeCell ref="B177:E177"/>
    <mergeCell ref="G177:H177"/>
    <mergeCell ref="L177:N177"/>
    <mergeCell ref="B172:E172"/>
    <mergeCell ref="G172:H172"/>
    <mergeCell ref="L172:N172"/>
    <mergeCell ref="B173:E173"/>
    <mergeCell ref="G173:H173"/>
    <mergeCell ref="L173:N173"/>
    <mergeCell ref="B174:E174"/>
    <mergeCell ref="G174:H174"/>
    <mergeCell ref="L174:N174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66:E166"/>
    <mergeCell ref="G166:H166"/>
    <mergeCell ref="L166:N166"/>
    <mergeCell ref="B167:E167"/>
    <mergeCell ref="G167:H167"/>
    <mergeCell ref="L167:N167"/>
    <mergeCell ref="B168:E168"/>
    <mergeCell ref="G168:H168"/>
    <mergeCell ref="L168:N168"/>
    <mergeCell ref="B163:E163"/>
    <mergeCell ref="G163:H163"/>
    <mergeCell ref="L163:N163"/>
    <mergeCell ref="B164:E164"/>
    <mergeCell ref="G164:H164"/>
    <mergeCell ref="L164:N164"/>
    <mergeCell ref="B165:E165"/>
    <mergeCell ref="G165:H165"/>
    <mergeCell ref="L165:N165"/>
    <mergeCell ref="B160:E160"/>
    <mergeCell ref="G160:H160"/>
    <mergeCell ref="L160:N160"/>
    <mergeCell ref="B161:E161"/>
    <mergeCell ref="G161:H161"/>
    <mergeCell ref="L161:N161"/>
    <mergeCell ref="B162:E162"/>
    <mergeCell ref="G162:H162"/>
    <mergeCell ref="L162:N162"/>
    <mergeCell ref="A154:N154"/>
    <mergeCell ref="A155:N155"/>
    <mergeCell ref="A156:N156"/>
    <mergeCell ref="B157:C157"/>
    <mergeCell ref="D157:F157"/>
    <mergeCell ref="B159:E159"/>
    <mergeCell ref="G159:H159"/>
    <mergeCell ref="I159:K159"/>
    <mergeCell ref="L159:N159"/>
    <mergeCell ref="L76:N76"/>
    <mergeCell ref="G76:H76"/>
    <mergeCell ref="B76:E76"/>
    <mergeCell ref="L75:N75"/>
    <mergeCell ref="B112:E112"/>
    <mergeCell ref="G112:H112"/>
    <mergeCell ref="L112:N112"/>
    <mergeCell ref="B113:E113"/>
    <mergeCell ref="G113:H113"/>
    <mergeCell ref="L113:N113"/>
    <mergeCell ref="B111:E111"/>
    <mergeCell ref="G111:H111"/>
    <mergeCell ref="B106:C106"/>
    <mergeCell ref="D106:F106"/>
    <mergeCell ref="A87:C87"/>
    <mergeCell ref="E87:G87"/>
    <mergeCell ref="B110:E110"/>
    <mergeCell ref="G110:H110"/>
    <mergeCell ref="A105:N105"/>
    <mergeCell ref="A83:D83"/>
    <mergeCell ref="A85:C85"/>
    <mergeCell ref="G108:H108"/>
    <mergeCell ref="I108:K108"/>
    <mergeCell ref="L108:N108"/>
    <mergeCell ref="A104:N104"/>
    <mergeCell ref="L116:N116"/>
    <mergeCell ref="B117:E117"/>
    <mergeCell ref="G117:H117"/>
    <mergeCell ref="B122:E122"/>
    <mergeCell ref="G122:H122"/>
    <mergeCell ref="B123:E123"/>
    <mergeCell ref="G123:H123"/>
    <mergeCell ref="L123:N123"/>
    <mergeCell ref="L111:N111"/>
    <mergeCell ref="B108:E108"/>
    <mergeCell ref="B121:E121"/>
    <mergeCell ref="G121:H121"/>
    <mergeCell ref="L121:N121"/>
    <mergeCell ref="L122:N122"/>
    <mergeCell ref="B116:E116"/>
    <mergeCell ref="L117:N117"/>
    <mergeCell ref="B114:E114"/>
    <mergeCell ref="G114:H114"/>
    <mergeCell ref="L114:N114"/>
    <mergeCell ref="B115:E115"/>
    <mergeCell ref="G115:H115"/>
    <mergeCell ref="G116:H116"/>
    <mergeCell ref="B109:E109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L139:N139"/>
    <mergeCell ref="A139:C139"/>
    <mergeCell ref="E139:G139"/>
    <mergeCell ref="B128:E128"/>
    <mergeCell ref="G128:H128"/>
    <mergeCell ref="L128:N128"/>
    <mergeCell ref="A134:D134"/>
    <mergeCell ref="A136:C136"/>
    <mergeCell ref="E136:G136"/>
    <mergeCell ref="E137:G137"/>
    <mergeCell ref="L137:N137"/>
    <mergeCell ref="A138:C138"/>
    <mergeCell ref="E138:G138"/>
    <mergeCell ref="L138:N138"/>
    <mergeCell ref="L136:N136"/>
    <mergeCell ref="B129:E129"/>
    <mergeCell ref="L129:N129"/>
    <mergeCell ref="G124:H124"/>
    <mergeCell ref="L124:N124"/>
    <mergeCell ref="A137:C137"/>
    <mergeCell ref="G130:H130"/>
    <mergeCell ref="L130:N130"/>
    <mergeCell ref="A131:N131"/>
    <mergeCell ref="A132:C132"/>
    <mergeCell ref="F132:G132"/>
    <mergeCell ref="L132:N132"/>
    <mergeCell ref="A130:D130"/>
    <mergeCell ref="A133:G133"/>
    <mergeCell ref="H133:K133"/>
    <mergeCell ref="L127:N127"/>
    <mergeCell ref="B124:E124"/>
    <mergeCell ref="B127:E127"/>
    <mergeCell ref="G127:H127"/>
    <mergeCell ref="L125:N125"/>
    <mergeCell ref="B126:E126"/>
    <mergeCell ref="G126:H126"/>
    <mergeCell ref="L126:N126"/>
    <mergeCell ref="B125:E125"/>
    <mergeCell ref="G125:H125"/>
    <mergeCell ref="G109:H109"/>
    <mergeCell ref="L109:N109"/>
    <mergeCell ref="B120:E120"/>
    <mergeCell ref="G120:H120"/>
    <mergeCell ref="L120:N120"/>
    <mergeCell ref="L110:N110"/>
    <mergeCell ref="B118:E118"/>
    <mergeCell ref="G118:H118"/>
    <mergeCell ref="B119:E119"/>
    <mergeCell ref="G119:H119"/>
    <mergeCell ref="L119:N119"/>
    <mergeCell ref="L115:N115"/>
    <mergeCell ref="L118:N118"/>
    <mergeCell ref="L85:N85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  <mergeCell ref="E85:G85"/>
    <mergeCell ref="A88:C88"/>
    <mergeCell ref="E88:G88"/>
    <mergeCell ref="L88:N88"/>
    <mergeCell ref="A90:C90"/>
    <mergeCell ref="E90:G90"/>
    <mergeCell ref="A86:C86"/>
    <mergeCell ref="E86:G86"/>
    <mergeCell ref="L86:N86"/>
    <mergeCell ref="L87:N87"/>
    <mergeCell ref="L65:N65"/>
    <mergeCell ref="G65:H65"/>
    <mergeCell ref="B65:E65"/>
    <mergeCell ref="G66:H66"/>
    <mergeCell ref="B66:E66"/>
    <mergeCell ref="L70:N70"/>
    <mergeCell ref="G70:H70"/>
    <mergeCell ref="B70:E70"/>
    <mergeCell ref="L72:N72"/>
    <mergeCell ref="G72:H72"/>
    <mergeCell ref="B72:E72"/>
    <mergeCell ref="L67:N67"/>
    <mergeCell ref="G67:H67"/>
    <mergeCell ref="B67:E67"/>
    <mergeCell ref="L69:N69"/>
    <mergeCell ref="G69:H69"/>
    <mergeCell ref="B69:E69"/>
    <mergeCell ref="L68:N68"/>
    <mergeCell ref="G68:H68"/>
    <mergeCell ref="B68:E68"/>
    <mergeCell ref="L71:N71"/>
    <mergeCell ref="G71:H71"/>
    <mergeCell ref="B71:E71"/>
    <mergeCell ref="B23:E23"/>
    <mergeCell ref="G23:H23"/>
    <mergeCell ref="L23:N23"/>
    <mergeCell ref="B59:E59"/>
    <mergeCell ref="G59:H59"/>
    <mergeCell ref="L59:N59"/>
    <mergeCell ref="B60:E60"/>
    <mergeCell ref="G60:H60"/>
    <mergeCell ref="L60:N60"/>
    <mergeCell ref="A29:N29"/>
    <mergeCell ref="A30:C30"/>
    <mergeCell ref="F30:G30"/>
    <mergeCell ref="B24:E24"/>
    <mergeCell ref="G24:H24"/>
    <mergeCell ref="L24:N24"/>
    <mergeCell ref="L30:N30"/>
    <mergeCell ref="A28:D28"/>
    <mergeCell ref="G28:H28"/>
    <mergeCell ref="L28:N28"/>
    <mergeCell ref="A31:G31"/>
    <mergeCell ref="H31:K31"/>
    <mergeCell ref="A32:D32"/>
    <mergeCell ref="A34:C34"/>
    <mergeCell ref="E34:G3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6:E16"/>
    <mergeCell ref="G16:H16"/>
    <mergeCell ref="L16:N16"/>
    <mergeCell ref="L9:N9"/>
    <mergeCell ref="B10:E10"/>
    <mergeCell ref="G10:H10"/>
    <mergeCell ref="L10:N10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58:E58"/>
    <mergeCell ref="G58:H58"/>
    <mergeCell ref="L58:N58"/>
    <mergeCell ref="L66:N6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1:E11"/>
    <mergeCell ref="G11:H11"/>
    <mergeCell ref="L11:N11"/>
    <mergeCell ref="B9:E9"/>
    <mergeCell ref="G9:H9"/>
    <mergeCell ref="A103:N103"/>
    <mergeCell ref="B77:E77"/>
    <mergeCell ref="G77:H77"/>
    <mergeCell ref="L77:N77"/>
    <mergeCell ref="B63:E63"/>
    <mergeCell ref="G63:H63"/>
    <mergeCell ref="L63:N63"/>
    <mergeCell ref="B61:E61"/>
    <mergeCell ref="G61:H61"/>
    <mergeCell ref="L61:N61"/>
    <mergeCell ref="B62:E62"/>
    <mergeCell ref="G62:H62"/>
    <mergeCell ref="L62:N62"/>
    <mergeCell ref="G75:H75"/>
    <mergeCell ref="B75:E75"/>
    <mergeCell ref="L74:N74"/>
    <mergeCell ref="G74:H74"/>
    <mergeCell ref="G73:H73"/>
    <mergeCell ref="B73:E73"/>
    <mergeCell ref="B74:E74"/>
    <mergeCell ref="L73:N73"/>
    <mergeCell ref="L64:N64"/>
    <mergeCell ref="G64:H64"/>
    <mergeCell ref="B64:E64"/>
    <mergeCell ref="L34:N34"/>
    <mergeCell ref="A35:C35"/>
    <mergeCell ref="E35:G35"/>
    <mergeCell ref="L35:N35"/>
    <mergeCell ref="B57:E57"/>
    <mergeCell ref="G57:H57"/>
    <mergeCell ref="I57:K57"/>
    <mergeCell ref="L57:N57"/>
    <mergeCell ref="A52:N52"/>
    <mergeCell ref="A53:N53"/>
    <mergeCell ref="A54:N54"/>
    <mergeCell ref="A36:C36"/>
    <mergeCell ref="B55:C55"/>
    <mergeCell ref="D55:F55"/>
    <mergeCell ref="E36:G36"/>
    <mergeCell ref="L36:N36"/>
    <mergeCell ref="A37:C37"/>
    <mergeCell ref="E37:G37"/>
    <mergeCell ref="L37:N37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9"/>
  <dimension ref="A1:N76"/>
  <sheetViews>
    <sheetView zoomScale="85" zoomScaleNormal="85" workbookViewId="0">
      <selection activeCell="A37" sqref="A37:C37"/>
    </sheetView>
  </sheetViews>
  <sheetFormatPr baseColWidth="10" defaultRowHeight="15" x14ac:dyDescent="0.25"/>
  <cols>
    <col min="1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1627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2515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121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84" t="s">
        <v>6</v>
      </c>
      <c r="J7" s="84" t="s">
        <v>7</v>
      </c>
      <c r="K7" s="84" t="s">
        <v>8</v>
      </c>
      <c r="L7" s="474"/>
      <c r="M7" s="475"/>
      <c r="N7" s="476"/>
    </row>
    <row r="8" spans="1:14" x14ac:dyDescent="0.25">
      <c r="A8" s="87">
        <v>222</v>
      </c>
      <c r="B8" s="472" t="s">
        <v>101</v>
      </c>
      <c r="C8" s="472"/>
      <c r="D8" s="472"/>
      <c r="E8" s="472"/>
      <c r="F8" s="83"/>
      <c r="G8" s="473"/>
      <c r="H8" s="473"/>
      <c r="I8" s="83"/>
      <c r="J8" s="83" t="s">
        <v>9</v>
      </c>
      <c r="K8" s="83"/>
      <c r="L8" s="473" t="s">
        <v>1039</v>
      </c>
      <c r="M8" s="473"/>
      <c r="N8" s="473"/>
    </row>
    <row r="9" spans="1:14" x14ac:dyDescent="0.25">
      <c r="A9" s="87">
        <v>223</v>
      </c>
      <c r="B9" s="472" t="s">
        <v>95</v>
      </c>
      <c r="C9" s="472"/>
      <c r="D9" s="472"/>
      <c r="E9" s="472"/>
      <c r="F9" s="83"/>
      <c r="G9" s="473"/>
      <c r="H9" s="473"/>
      <c r="I9" s="83"/>
      <c r="J9" s="83" t="s">
        <v>9</v>
      </c>
      <c r="K9" s="83"/>
      <c r="L9" s="473"/>
      <c r="M9" s="473"/>
      <c r="N9" s="473"/>
    </row>
    <row r="10" spans="1:14" x14ac:dyDescent="0.25">
      <c r="A10" s="87">
        <v>225</v>
      </c>
      <c r="B10" s="472" t="s">
        <v>126</v>
      </c>
      <c r="C10" s="472"/>
      <c r="D10" s="472"/>
      <c r="E10" s="472"/>
      <c r="F10" s="83" t="s">
        <v>127</v>
      </c>
      <c r="G10" s="473"/>
      <c r="H10" s="473"/>
      <c r="I10" s="83"/>
      <c r="J10" s="83" t="s">
        <v>9</v>
      </c>
      <c r="K10" s="83"/>
      <c r="L10" s="473"/>
      <c r="M10" s="473"/>
      <c r="N10" s="473"/>
    </row>
    <row r="11" spans="1:14" x14ac:dyDescent="0.25">
      <c r="A11" s="87" t="s">
        <v>90</v>
      </c>
      <c r="B11" s="477" t="s">
        <v>131</v>
      </c>
      <c r="C11" s="478"/>
      <c r="D11" s="478"/>
      <c r="E11" s="479"/>
      <c r="F11" s="83"/>
      <c r="G11" s="473"/>
      <c r="H11" s="473"/>
      <c r="I11" s="83"/>
      <c r="J11" s="83" t="s">
        <v>9</v>
      </c>
      <c r="K11" s="83"/>
      <c r="L11" s="473"/>
      <c r="M11" s="473"/>
      <c r="N11" s="473"/>
    </row>
    <row r="12" spans="1:14" x14ac:dyDescent="0.25">
      <c r="A12" s="87">
        <v>1479</v>
      </c>
      <c r="B12" s="477" t="s">
        <v>157</v>
      </c>
      <c r="C12" s="478"/>
      <c r="D12" s="478"/>
      <c r="E12" s="479"/>
      <c r="F12" s="83"/>
      <c r="G12" s="480">
        <v>940401037358</v>
      </c>
      <c r="H12" s="480"/>
      <c r="I12" s="83" t="s">
        <v>9</v>
      </c>
      <c r="J12" s="83"/>
      <c r="K12" s="83"/>
      <c r="L12" s="473"/>
      <c r="M12" s="473"/>
      <c r="N12" s="473"/>
    </row>
    <row r="13" spans="1:14" x14ac:dyDescent="0.25">
      <c r="A13" s="87">
        <v>1480</v>
      </c>
      <c r="B13" s="477" t="s">
        <v>919</v>
      </c>
      <c r="C13" s="478"/>
      <c r="D13" s="478"/>
      <c r="E13" s="479"/>
      <c r="F13" s="83" t="s">
        <v>920</v>
      </c>
      <c r="G13" s="473" t="s">
        <v>921</v>
      </c>
      <c r="H13" s="473"/>
      <c r="I13" s="83" t="s">
        <v>9</v>
      </c>
      <c r="J13" s="83"/>
      <c r="K13" s="83"/>
      <c r="L13" s="473"/>
      <c r="M13" s="473"/>
      <c r="N13" s="473"/>
    </row>
    <row r="14" spans="1:14" x14ac:dyDescent="0.25">
      <c r="A14" s="87">
        <v>1481</v>
      </c>
      <c r="B14" s="477" t="s">
        <v>922</v>
      </c>
      <c r="C14" s="478"/>
      <c r="D14" s="478"/>
      <c r="E14" s="479"/>
      <c r="F14" s="83" t="s">
        <v>923</v>
      </c>
      <c r="G14" s="473" t="s">
        <v>924</v>
      </c>
      <c r="H14" s="473"/>
      <c r="I14" s="83" t="s">
        <v>9</v>
      </c>
      <c r="J14" s="83"/>
      <c r="K14" s="83"/>
      <c r="L14" s="473"/>
      <c r="M14" s="473"/>
      <c r="N14" s="473"/>
    </row>
    <row r="15" spans="1:14" x14ac:dyDescent="0.25">
      <c r="A15" s="87">
        <v>1641</v>
      </c>
      <c r="B15" s="477" t="s">
        <v>925</v>
      </c>
      <c r="C15" s="478"/>
      <c r="D15" s="478"/>
      <c r="E15" s="479"/>
      <c r="F15" s="83" t="s">
        <v>926</v>
      </c>
      <c r="G15" s="473"/>
      <c r="H15" s="473"/>
      <c r="I15" s="83" t="s">
        <v>9</v>
      </c>
      <c r="J15" s="83"/>
      <c r="K15" s="83"/>
      <c r="L15" s="473"/>
      <c r="M15" s="473"/>
      <c r="N15" s="473"/>
    </row>
    <row r="16" spans="1:14" x14ac:dyDescent="0.25">
      <c r="A16" s="87">
        <v>1482</v>
      </c>
      <c r="B16" s="477" t="s">
        <v>776</v>
      </c>
      <c r="C16" s="478"/>
      <c r="D16" s="478"/>
      <c r="E16" s="479"/>
      <c r="F16" s="83" t="s">
        <v>775</v>
      </c>
      <c r="G16" s="473" t="s">
        <v>927</v>
      </c>
      <c r="H16" s="473"/>
      <c r="I16" s="83" t="s">
        <v>9</v>
      </c>
      <c r="J16" s="83"/>
      <c r="K16" s="83"/>
      <c r="L16" s="473"/>
      <c r="M16" s="473"/>
      <c r="N16" s="473"/>
    </row>
    <row r="17" spans="1:14" x14ac:dyDescent="0.25">
      <c r="A17" s="87">
        <v>1483</v>
      </c>
      <c r="B17" s="477" t="s">
        <v>928</v>
      </c>
      <c r="C17" s="478"/>
      <c r="D17" s="478"/>
      <c r="E17" s="479"/>
      <c r="F17" s="83" t="s">
        <v>929</v>
      </c>
      <c r="G17" s="473" t="s">
        <v>930</v>
      </c>
      <c r="H17" s="473"/>
      <c r="I17" s="83" t="s">
        <v>9</v>
      </c>
      <c r="J17" s="83"/>
      <c r="K17" s="83"/>
      <c r="L17" s="473"/>
      <c r="M17" s="473"/>
      <c r="N17" s="473"/>
    </row>
    <row r="18" spans="1:14" x14ac:dyDescent="0.25">
      <c r="A18" s="87" t="s">
        <v>90</v>
      </c>
      <c r="B18" s="472" t="s">
        <v>128</v>
      </c>
      <c r="C18" s="472"/>
      <c r="D18" s="472"/>
      <c r="E18" s="472"/>
      <c r="F18" s="83">
        <v>2020</v>
      </c>
      <c r="G18" s="473"/>
      <c r="H18" s="473"/>
      <c r="I18" s="83" t="s">
        <v>9</v>
      </c>
      <c r="J18" s="83"/>
      <c r="K18" s="83"/>
      <c r="L18" s="473"/>
      <c r="M18" s="473"/>
      <c r="N18" s="473"/>
    </row>
    <row r="19" spans="1:14" x14ac:dyDescent="0.25">
      <c r="A19" s="87">
        <v>1642</v>
      </c>
      <c r="B19" s="472" t="s">
        <v>1040</v>
      </c>
      <c r="C19" s="472"/>
      <c r="D19" s="472"/>
      <c r="E19" s="472"/>
      <c r="F19" s="83"/>
      <c r="G19" s="473"/>
      <c r="H19" s="473"/>
      <c r="I19" s="83" t="s">
        <v>9</v>
      </c>
      <c r="J19" s="83"/>
      <c r="K19" s="83"/>
      <c r="L19" s="473"/>
      <c r="M19" s="473"/>
      <c r="N19" s="473"/>
    </row>
    <row r="20" spans="1:14" x14ac:dyDescent="0.25">
      <c r="A20" s="87">
        <v>1643</v>
      </c>
      <c r="B20" s="472" t="s">
        <v>1041</v>
      </c>
      <c r="C20" s="472"/>
      <c r="D20" s="472"/>
      <c r="E20" s="472"/>
      <c r="F20" s="83"/>
      <c r="G20" s="473"/>
      <c r="H20" s="473"/>
      <c r="I20" s="83" t="s">
        <v>9</v>
      </c>
      <c r="J20" s="83"/>
      <c r="K20" s="83"/>
      <c r="L20" s="473"/>
      <c r="M20" s="473"/>
      <c r="N20" s="473"/>
    </row>
    <row r="21" spans="1:14" x14ac:dyDescent="0.25">
      <c r="A21" s="87">
        <v>1645</v>
      </c>
      <c r="B21" s="472" t="s">
        <v>1044</v>
      </c>
      <c r="C21" s="472"/>
      <c r="D21" s="472"/>
      <c r="E21" s="472"/>
      <c r="F21" s="83" t="s">
        <v>1045</v>
      </c>
      <c r="G21" s="473" t="s">
        <v>1046</v>
      </c>
      <c r="H21" s="473"/>
      <c r="I21" s="83" t="s">
        <v>9</v>
      </c>
      <c r="J21" s="83"/>
      <c r="K21" s="83"/>
      <c r="L21" s="473"/>
      <c r="M21" s="473"/>
      <c r="N21" s="473"/>
    </row>
    <row r="22" spans="1:14" x14ac:dyDescent="0.25">
      <c r="A22" s="87" t="s">
        <v>90</v>
      </c>
      <c r="B22" s="472" t="s">
        <v>1042</v>
      </c>
      <c r="C22" s="472"/>
      <c r="D22" s="472"/>
      <c r="E22" s="472"/>
      <c r="F22" s="83"/>
      <c r="G22" s="473"/>
      <c r="H22" s="473"/>
      <c r="I22" s="83" t="s">
        <v>9</v>
      </c>
      <c r="J22" s="83"/>
      <c r="K22" s="83"/>
      <c r="L22" s="473"/>
      <c r="M22" s="473"/>
      <c r="N22" s="473"/>
    </row>
    <row r="23" spans="1:14" x14ac:dyDescent="0.25">
      <c r="A23" s="87" t="s">
        <v>90</v>
      </c>
      <c r="B23" s="472" t="s">
        <v>1043</v>
      </c>
      <c r="C23" s="472"/>
      <c r="D23" s="472"/>
      <c r="E23" s="472"/>
      <c r="F23" s="83" t="s">
        <v>164</v>
      </c>
      <c r="G23" s="473"/>
      <c r="H23" s="473"/>
      <c r="I23" s="83" t="s">
        <v>9</v>
      </c>
      <c r="J23" s="83"/>
      <c r="K23" s="83"/>
      <c r="L23" s="473"/>
      <c r="M23" s="473"/>
      <c r="N23" s="473"/>
    </row>
    <row r="24" spans="1:14" x14ac:dyDescent="0.25">
      <c r="A24" s="87" t="s">
        <v>90</v>
      </c>
      <c r="B24" s="472" t="s">
        <v>1047</v>
      </c>
      <c r="C24" s="472"/>
      <c r="D24" s="472"/>
      <c r="E24" s="472"/>
      <c r="F24" s="83"/>
      <c r="G24" s="473"/>
      <c r="H24" s="473"/>
      <c r="I24" s="83" t="s">
        <v>9</v>
      </c>
      <c r="J24" s="83"/>
      <c r="K24" s="83"/>
      <c r="L24" s="473"/>
      <c r="M24" s="473"/>
      <c r="N24" s="473"/>
    </row>
    <row r="25" spans="1:14" x14ac:dyDescent="0.25">
      <c r="A25" s="87" t="s">
        <v>90</v>
      </c>
      <c r="B25" s="472" t="s">
        <v>1048</v>
      </c>
      <c r="C25" s="472"/>
      <c r="D25" s="472"/>
      <c r="E25" s="472"/>
      <c r="F25" s="83"/>
      <c r="G25" s="473"/>
      <c r="H25" s="473"/>
      <c r="I25" s="83" t="s">
        <v>9</v>
      </c>
      <c r="J25" s="83"/>
      <c r="K25" s="83"/>
      <c r="L25" s="473"/>
      <c r="M25" s="473"/>
      <c r="N25" s="473"/>
    </row>
    <row r="26" spans="1:14" x14ac:dyDescent="0.25">
      <c r="A26" s="87">
        <v>3504</v>
      </c>
      <c r="B26" s="472" t="s">
        <v>1852</v>
      </c>
      <c r="C26" s="472"/>
      <c r="D26" s="472"/>
      <c r="E26" s="472"/>
      <c r="F26" s="83"/>
      <c r="G26" s="473"/>
      <c r="H26" s="473"/>
      <c r="I26" s="83" t="s">
        <v>9</v>
      </c>
      <c r="J26" s="83"/>
      <c r="K26" s="83"/>
      <c r="L26" s="473"/>
      <c r="M26" s="473"/>
      <c r="N26" s="473"/>
    </row>
    <row r="27" spans="1:14" x14ac:dyDescent="0.25">
      <c r="A27" s="87">
        <v>3505</v>
      </c>
      <c r="B27" s="472" t="s">
        <v>1852</v>
      </c>
      <c r="C27" s="472"/>
      <c r="D27" s="472"/>
      <c r="E27" s="472"/>
      <c r="F27" s="83"/>
      <c r="G27" s="473"/>
      <c r="H27" s="473"/>
      <c r="I27" s="83" t="s">
        <v>9</v>
      </c>
      <c r="J27" s="83"/>
      <c r="K27" s="83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81"/>
      <c r="G28" s="482"/>
      <c r="H28" s="482"/>
      <c r="I28" s="81"/>
      <c r="J28" s="81"/>
      <c r="K28" s="81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81"/>
      <c r="J30" s="81"/>
      <c r="K30" s="81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81"/>
      <c r="G32" s="7"/>
      <c r="H32" s="7"/>
      <c r="I32" s="81"/>
      <c r="J32" s="81"/>
      <c r="K32" s="81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81"/>
      <c r="J33" s="81"/>
      <c r="K33" s="81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81"/>
      <c r="J34" s="81"/>
      <c r="K34" s="81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81"/>
      <c r="J35" s="81"/>
      <c r="K35" s="81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81"/>
      <c r="J36" s="81"/>
      <c r="K36" s="81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81"/>
      <c r="J37" s="81"/>
      <c r="K37" s="81"/>
      <c r="L37" s="483" t="s">
        <v>26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81"/>
      <c r="J38" s="81"/>
      <c r="K38" s="81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82"/>
      <c r="B44" s="283"/>
      <c r="C44" s="283"/>
      <c r="D44" s="283"/>
      <c r="E44" s="283"/>
      <c r="F44" s="82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82"/>
      <c r="B45" s="280"/>
      <c r="C45" s="280"/>
      <c r="D45" s="280"/>
      <c r="E45" s="280"/>
      <c r="F45" s="85"/>
      <c r="G45" s="280"/>
      <c r="H45" s="280"/>
      <c r="I45" s="82"/>
      <c r="J45" s="82"/>
      <c r="K45" s="82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85"/>
      <c r="G46" s="280"/>
      <c r="H46" s="280"/>
      <c r="I46" s="85"/>
      <c r="J46" s="85"/>
      <c r="K46" s="85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85"/>
      <c r="G47" s="280"/>
      <c r="H47" s="280"/>
      <c r="I47" s="85"/>
      <c r="J47" s="85"/>
      <c r="K47" s="85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85"/>
      <c r="G48" s="280"/>
      <c r="H48" s="280"/>
      <c r="I48" s="85"/>
      <c r="J48" s="85"/>
      <c r="K48" s="85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85"/>
      <c r="G49" s="280"/>
      <c r="H49" s="280"/>
      <c r="I49" s="85"/>
      <c r="J49" s="85"/>
      <c r="K49" s="85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85"/>
      <c r="G50" s="280"/>
      <c r="H50" s="280"/>
      <c r="I50" s="85"/>
      <c r="J50" s="85"/>
      <c r="K50" s="85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85"/>
      <c r="G51" s="280"/>
      <c r="H51" s="280"/>
      <c r="I51" s="85"/>
      <c r="J51" s="85"/>
      <c r="K51" s="85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85"/>
      <c r="G52" s="280"/>
      <c r="H52" s="280"/>
      <c r="I52" s="85"/>
      <c r="J52" s="85"/>
      <c r="K52" s="85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85"/>
      <c r="G53" s="280"/>
      <c r="H53" s="280"/>
      <c r="I53" s="85"/>
      <c r="J53" s="85"/>
      <c r="K53" s="85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85"/>
      <c r="G54" s="280"/>
      <c r="H54" s="280"/>
      <c r="I54" s="85"/>
      <c r="J54" s="85"/>
      <c r="K54" s="85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85"/>
      <c r="G55" s="280"/>
      <c r="H55" s="280"/>
      <c r="I55" s="85"/>
      <c r="J55" s="85"/>
      <c r="K55" s="85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85"/>
      <c r="G56" s="280"/>
      <c r="H56" s="280"/>
      <c r="I56" s="85"/>
      <c r="J56" s="85"/>
      <c r="K56" s="85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85"/>
      <c r="G57" s="280"/>
      <c r="H57" s="280"/>
      <c r="I57" s="85"/>
      <c r="J57" s="85"/>
      <c r="K57" s="85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85"/>
      <c r="G58" s="447"/>
      <c r="H58" s="447"/>
      <c r="I58" s="85"/>
      <c r="J58" s="85"/>
      <c r="K58" s="85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85"/>
      <c r="G59" s="280"/>
      <c r="H59" s="280"/>
      <c r="I59" s="85"/>
      <c r="J59" s="85"/>
      <c r="K59" s="85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85"/>
      <c r="G60" s="280"/>
      <c r="H60" s="280"/>
      <c r="I60" s="85"/>
      <c r="J60" s="85"/>
      <c r="K60" s="85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85"/>
      <c r="G61" s="280"/>
      <c r="H61" s="280"/>
      <c r="I61" s="85"/>
      <c r="J61" s="85"/>
      <c r="K61" s="85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85"/>
      <c r="G62" s="280"/>
      <c r="H62" s="280"/>
      <c r="I62" s="85"/>
      <c r="J62" s="85"/>
      <c r="K62" s="85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85"/>
      <c r="G63" s="280"/>
      <c r="H63" s="280"/>
      <c r="I63" s="85"/>
      <c r="J63" s="85"/>
      <c r="K63" s="85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85"/>
      <c r="G64" s="280"/>
      <c r="H64" s="280"/>
      <c r="I64" s="85"/>
      <c r="J64" s="85"/>
      <c r="K64" s="85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85"/>
      <c r="G65" s="280"/>
      <c r="H65" s="280"/>
      <c r="I65" s="85"/>
      <c r="J65" s="85"/>
      <c r="K65" s="85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85"/>
      <c r="G66" s="280"/>
      <c r="H66" s="280"/>
      <c r="I66" s="85"/>
      <c r="J66" s="85"/>
      <c r="K66" s="85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85"/>
      <c r="J68" s="85"/>
      <c r="K68" s="85"/>
      <c r="L68" s="280"/>
      <c r="M68" s="280"/>
      <c r="N68" s="280"/>
    </row>
    <row r="69" spans="1:14" x14ac:dyDescent="0.25">
      <c r="A69" s="86"/>
      <c r="B69" s="86"/>
      <c r="C69" s="86"/>
      <c r="D69" s="86"/>
      <c r="E69" s="19"/>
      <c r="F69" s="280"/>
      <c r="G69" s="280"/>
      <c r="H69" s="82"/>
      <c r="I69" s="85"/>
      <c r="J69" s="85"/>
      <c r="K69" s="85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85"/>
      <c r="G70" s="19"/>
      <c r="H70" s="19"/>
      <c r="I70" s="85"/>
      <c r="J70" s="85"/>
      <c r="K70" s="85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85"/>
      <c r="J71" s="85"/>
      <c r="K71" s="85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85"/>
      <c r="J72" s="85"/>
      <c r="K72" s="85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85"/>
      <c r="J73" s="85"/>
      <c r="K73" s="85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85"/>
      <c r="J74" s="85"/>
      <c r="K74" s="85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85"/>
      <c r="J75" s="85"/>
      <c r="K75" s="85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85"/>
      <c r="J76" s="85"/>
      <c r="K76" s="85"/>
      <c r="L76" s="19"/>
      <c r="M76" s="19"/>
      <c r="N76" s="19"/>
    </row>
  </sheetData>
  <mergeCells count="192"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F69:G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tabColor theme="6" tint="-0.249977111117893"/>
  </sheetPr>
  <dimension ref="A1:Q142"/>
  <sheetViews>
    <sheetView topLeftCell="A119" zoomScale="85" zoomScaleNormal="85" workbookViewId="0">
      <selection activeCell="A119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5703125" style="1" customWidth="1"/>
    <col min="16" max="16" width="6.4257812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1094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/>
      <c r="B8" s="284" t="s">
        <v>571</v>
      </c>
      <c r="C8" s="285"/>
      <c r="D8" s="285"/>
      <c r="E8" s="28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6" x14ac:dyDescent="0.25">
      <c r="A9" s="243"/>
      <c r="B9" s="284" t="s">
        <v>916</v>
      </c>
      <c r="C9" s="285"/>
      <c r="D9" s="285"/>
      <c r="E9" s="28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6" x14ac:dyDescent="0.25">
      <c r="A10" s="243"/>
      <c r="B10" s="284" t="s">
        <v>1107</v>
      </c>
      <c r="C10" s="285"/>
      <c r="D10" s="285"/>
      <c r="E10" s="286"/>
      <c r="F10" s="193" t="s">
        <v>1110</v>
      </c>
      <c r="G10" s="277"/>
      <c r="H10" s="277"/>
      <c r="I10" s="193"/>
      <c r="J10" s="193" t="s">
        <v>9</v>
      </c>
      <c r="K10" s="193"/>
      <c r="L10" s="277"/>
      <c r="M10" s="277"/>
      <c r="N10" s="277"/>
    </row>
    <row r="11" spans="1:16" x14ac:dyDescent="0.25">
      <c r="A11" s="243"/>
      <c r="B11" s="284" t="s">
        <v>1108</v>
      </c>
      <c r="C11" s="285"/>
      <c r="D11" s="285"/>
      <c r="E11" s="286"/>
      <c r="F11" s="193" t="s">
        <v>1109</v>
      </c>
      <c r="G11" s="277"/>
      <c r="H11" s="277"/>
      <c r="I11" s="193"/>
      <c r="J11" s="193" t="s">
        <v>9</v>
      </c>
      <c r="K11" s="193"/>
      <c r="L11" s="277"/>
      <c r="M11" s="277"/>
      <c r="N11" s="277"/>
    </row>
    <row r="12" spans="1:16" x14ac:dyDescent="0.25">
      <c r="A12" s="243">
        <v>3403</v>
      </c>
      <c r="B12" s="284" t="s">
        <v>1754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90"/>
      <c r="M12" s="291"/>
      <c r="N12" s="292"/>
    </row>
    <row r="13" spans="1:16" x14ac:dyDescent="0.25">
      <c r="A13" s="243"/>
      <c r="B13" s="284" t="s">
        <v>2894</v>
      </c>
      <c r="C13" s="285"/>
      <c r="D13" s="285"/>
      <c r="E13" s="286"/>
      <c r="F13" s="193"/>
      <c r="G13" s="290"/>
      <c r="H13" s="292"/>
      <c r="I13" s="193" t="s">
        <v>9</v>
      </c>
      <c r="J13" s="193"/>
      <c r="K13" s="193"/>
      <c r="L13" s="277"/>
      <c r="M13" s="277"/>
      <c r="N13" s="277"/>
      <c r="P13" s="1">
        <v>1</v>
      </c>
    </row>
    <row r="14" spans="1:16" x14ac:dyDescent="0.25">
      <c r="A14" s="243">
        <v>3404</v>
      </c>
      <c r="B14" s="284" t="s">
        <v>1531</v>
      </c>
      <c r="C14" s="285"/>
      <c r="D14" s="285"/>
      <c r="E14" s="286"/>
      <c r="F14" s="193"/>
      <c r="G14" s="290"/>
      <c r="H14" s="292"/>
      <c r="I14" s="193" t="s">
        <v>9</v>
      </c>
      <c r="J14" s="193"/>
      <c r="K14" s="193"/>
      <c r="L14" s="277"/>
      <c r="M14" s="277"/>
      <c r="N14" s="277"/>
    </row>
    <row r="15" spans="1:16" x14ac:dyDescent="0.25">
      <c r="A15" s="243"/>
      <c r="B15" s="284" t="s">
        <v>2215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316"/>
      <c r="M15" s="316"/>
      <c r="N15" s="316"/>
    </row>
    <row r="16" spans="1:16" x14ac:dyDescent="0.25">
      <c r="A16" s="243"/>
      <c r="B16" s="284" t="s">
        <v>2216</v>
      </c>
      <c r="C16" s="285"/>
      <c r="D16" s="285"/>
      <c r="E16" s="286"/>
      <c r="F16" s="193" t="s">
        <v>1938</v>
      </c>
      <c r="G16" s="277"/>
      <c r="H16" s="277"/>
      <c r="I16" s="193" t="s">
        <v>9</v>
      </c>
      <c r="J16" s="193"/>
      <c r="K16" s="193"/>
      <c r="L16" s="316"/>
      <c r="M16" s="316"/>
      <c r="N16" s="316"/>
    </row>
    <row r="17" spans="1:17" x14ac:dyDescent="0.25">
      <c r="A17" s="243"/>
      <c r="B17" s="284" t="s">
        <v>2217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7" x14ac:dyDescent="0.25">
      <c r="A18" s="243"/>
      <c r="B18" s="284" t="s">
        <v>2218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7" x14ac:dyDescent="0.25">
      <c r="A19" s="243"/>
      <c r="B19" s="284" t="s">
        <v>2759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  <c r="P19" s="1">
        <v>2</v>
      </c>
    </row>
    <row r="20" spans="1:17" x14ac:dyDescent="0.25">
      <c r="A20" s="243"/>
      <c r="B20" s="284" t="s">
        <v>2760</v>
      </c>
      <c r="C20" s="285"/>
      <c r="D20" s="285"/>
      <c r="E20" s="286"/>
      <c r="F20" s="193" t="s">
        <v>2761</v>
      </c>
      <c r="G20" s="277" t="s">
        <v>2762</v>
      </c>
      <c r="H20" s="277"/>
      <c r="I20" s="193" t="s">
        <v>9</v>
      </c>
      <c r="J20" s="193"/>
      <c r="K20" s="193"/>
      <c r="L20" s="277"/>
      <c r="M20" s="277"/>
      <c r="N20" s="277"/>
    </row>
    <row r="21" spans="1:17" x14ac:dyDescent="0.25">
      <c r="A21" s="243"/>
      <c r="B21" s="284" t="s">
        <v>2763</v>
      </c>
      <c r="C21" s="285"/>
      <c r="D21" s="285"/>
      <c r="E21" s="286"/>
      <c r="F21" s="193"/>
      <c r="G21" s="277"/>
      <c r="H21" s="277"/>
      <c r="I21" s="193" t="s">
        <v>9</v>
      </c>
      <c r="J21" s="193"/>
      <c r="K21" s="193"/>
      <c r="L21" s="313"/>
      <c r="M21" s="313"/>
      <c r="N21" s="313"/>
    </row>
    <row r="22" spans="1:17" x14ac:dyDescent="0.25">
      <c r="A22" s="243"/>
      <c r="B22" s="284" t="s">
        <v>3185</v>
      </c>
      <c r="C22" s="285"/>
      <c r="D22" s="285"/>
      <c r="E22" s="28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  <c r="P22" s="1">
        <v>23</v>
      </c>
    </row>
    <row r="23" spans="1:17" x14ac:dyDescent="0.25">
      <c r="A23" s="121">
        <v>4664</v>
      </c>
      <c r="B23" s="308" t="s">
        <v>2895</v>
      </c>
      <c r="C23" s="309"/>
      <c r="D23" s="309"/>
      <c r="E23" s="310"/>
      <c r="F23" s="202" t="s">
        <v>2896</v>
      </c>
      <c r="G23" s="333" t="s">
        <v>2897</v>
      </c>
      <c r="H23" s="334"/>
      <c r="I23" s="202" t="s">
        <v>9</v>
      </c>
      <c r="J23" s="193"/>
      <c r="K23" s="193"/>
      <c r="L23" s="277"/>
      <c r="M23" s="277"/>
      <c r="N23" s="277"/>
    </row>
    <row r="24" spans="1:17" x14ac:dyDescent="0.25">
      <c r="A24" s="121">
        <v>4665</v>
      </c>
      <c r="B24" s="308" t="s">
        <v>2898</v>
      </c>
      <c r="C24" s="309"/>
      <c r="D24" s="309"/>
      <c r="E24" s="310"/>
      <c r="F24" s="202"/>
      <c r="G24" s="417" t="s">
        <v>2899</v>
      </c>
      <c r="H24" s="418"/>
      <c r="I24" s="202" t="s">
        <v>9</v>
      </c>
      <c r="J24" s="193"/>
      <c r="K24" s="193"/>
      <c r="L24" s="277"/>
      <c r="M24" s="277"/>
      <c r="N24" s="277"/>
    </row>
    <row r="25" spans="1:17" x14ac:dyDescent="0.25">
      <c r="A25" s="121">
        <v>4666</v>
      </c>
      <c r="B25" s="308" t="s">
        <v>2900</v>
      </c>
      <c r="C25" s="309"/>
      <c r="D25" s="309"/>
      <c r="E25" s="310"/>
      <c r="F25" s="202"/>
      <c r="G25" s="417" t="s">
        <v>2901</v>
      </c>
      <c r="H25" s="418"/>
      <c r="I25" s="202" t="s">
        <v>9</v>
      </c>
      <c r="J25" s="193"/>
      <c r="K25" s="193"/>
      <c r="L25" s="277"/>
      <c r="M25" s="277"/>
      <c r="N25" s="277"/>
    </row>
    <row r="26" spans="1:17" x14ac:dyDescent="0.25">
      <c r="A26" s="121"/>
      <c r="B26" s="308"/>
      <c r="C26" s="309"/>
      <c r="D26" s="309"/>
      <c r="E26" s="310"/>
      <c r="F26" s="202"/>
      <c r="G26" s="417"/>
      <c r="H26" s="418"/>
      <c r="I26" s="202"/>
      <c r="J26" s="193"/>
      <c r="K26" s="193"/>
      <c r="L26" s="277"/>
      <c r="M26" s="277"/>
      <c r="N26" s="277"/>
    </row>
    <row r="27" spans="1:17" x14ac:dyDescent="0.25">
      <c r="A27" s="121"/>
      <c r="B27" s="308"/>
      <c r="C27" s="309"/>
      <c r="D27" s="309"/>
      <c r="E27" s="310"/>
      <c r="F27" s="202"/>
      <c r="G27" s="417"/>
      <c r="H27" s="418"/>
      <c r="I27" s="202"/>
      <c r="J27" s="193"/>
      <c r="K27" s="193"/>
      <c r="L27" s="277"/>
      <c r="M27" s="277"/>
      <c r="N27" s="277"/>
    </row>
    <row r="28" spans="1:17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7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7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7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44</v>
      </c>
      <c r="M31" s="34"/>
      <c r="N31" s="34"/>
      <c r="P31" s="1">
        <f>SUM(P8:P27)</f>
        <v>26</v>
      </c>
      <c r="Q31" s="186" t="s">
        <v>3656</v>
      </c>
    </row>
    <row r="32" spans="1:17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/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80"/>
      <c r="B39" s="280"/>
      <c r="C39" s="280"/>
      <c r="D39" s="19"/>
      <c r="E39" s="280"/>
      <c r="F39" s="280"/>
      <c r="G39" s="28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6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6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6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6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6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29"/>
      <c r="B55" s="294" t="s">
        <v>0</v>
      </c>
      <c r="C55" s="294"/>
      <c r="D55" s="300" t="s">
        <v>2211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6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6" x14ac:dyDescent="0.25">
      <c r="A59" s="243"/>
      <c r="B59" s="210" t="s">
        <v>2227</v>
      </c>
      <c r="C59" s="211"/>
      <c r="D59" s="211"/>
      <c r="E59" s="212"/>
      <c r="F59" s="193" t="s">
        <v>2228</v>
      </c>
      <c r="G59" s="203"/>
      <c r="H59" s="205"/>
      <c r="I59" s="193"/>
      <c r="J59" s="193"/>
      <c r="K59" s="203"/>
      <c r="L59" s="199"/>
      <c r="M59" s="191" t="s">
        <v>2224</v>
      </c>
      <c r="N59" s="205"/>
      <c r="P59" s="1">
        <v>3</v>
      </c>
    </row>
    <row r="60" spans="1:16" x14ac:dyDescent="0.25">
      <c r="A60" s="243"/>
      <c r="B60" s="210" t="s">
        <v>2229</v>
      </c>
      <c r="C60" s="211"/>
      <c r="D60" s="211"/>
      <c r="E60" s="212"/>
      <c r="F60" s="193"/>
      <c r="G60" s="203"/>
      <c r="H60" s="205"/>
      <c r="I60" s="193"/>
      <c r="J60" s="193"/>
      <c r="K60" s="203"/>
      <c r="L60" s="199"/>
      <c r="M60" s="191" t="s">
        <v>2224</v>
      </c>
      <c r="N60" s="205"/>
    </row>
    <row r="61" spans="1:16" x14ac:dyDescent="0.25">
      <c r="A61" s="243"/>
      <c r="B61" s="210" t="s">
        <v>2230</v>
      </c>
      <c r="C61" s="211"/>
      <c r="D61" s="211"/>
      <c r="E61" s="212"/>
      <c r="F61" s="193"/>
      <c r="G61" s="203"/>
      <c r="H61" s="205"/>
      <c r="I61" s="193"/>
      <c r="J61" s="193"/>
      <c r="K61" s="203"/>
      <c r="L61" s="199"/>
      <c r="M61" s="191"/>
      <c r="N61" s="205"/>
      <c r="P61" s="1">
        <v>1</v>
      </c>
    </row>
    <row r="62" spans="1:16" x14ac:dyDescent="0.25">
      <c r="A62" s="243"/>
      <c r="B62" s="210" t="s">
        <v>2231</v>
      </c>
      <c r="C62" s="211"/>
      <c r="D62" s="211"/>
      <c r="E62" s="212"/>
      <c r="F62" s="193"/>
      <c r="G62" s="203"/>
      <c r="H62" s="205"/>
      <c r="I62" s="193"/>
      <c r="J62" s="193"/>
      <c r="K62" s="203"/>
      <c r="L62" s="199"/>
      <c r="M62" s="191" t="s">
        <v>2224</v>
      </c>
      <c r="N62" s="205"/>
    </row>
    <row r="63" spans="1:16" x14ac:dyDescent="0.25">
      <c r="A63" s="243"/>
      <c r="B63" s="284" t="s">
        <v>1112</v>
      </c>
      <c r="C63" s="285"/>
      <c r="D63" s="285"/>
      <c r="E63" s="286"/>
      <c r="F63" s="193"/>
      <c r="G63" s="290"/>
      <c r="H63" s="292"/>
      <c r="I63" s="193" t="s">
        <v>9</v>
      </c>
      <c r="J63" s="193"/>
      <c r="K63" s="193"/>
      <c r="L63" s="488" t="s">
        <v>2224</v>
      </c>
      <c r="M63" s="488"/>
      <c r="N63" s="277"/>
    </row>
    <row r="64" spans="1:16" x14ac:dyDescent="0.25">
      <c r="A64" s="243">
        <v>1032</v>
      </c>
      <c r="B64" s="276" t="s">
        <v>1958</v>
      </c>
      <c r="C64" s="276"/>
      <c r="D64" s="276"/>
      <c r="E64" s="276"/>
      <c r="F64" s="193" t="s">
        <v>1959</v>
      </c>
      <c r="G64" s="277" t="s">
        <v>539</v>
      </c>
      <c r="H64" s="277"/>
      <c r="I64" s="193" t="s">
        <v>9</v>
      </c>
      <c r="J64" s="193"/>
      <c r="K64" s="193"/>
      <c r="L64" s="277"/>
      <c r="M64" s="277"/>
      <c r="N64" s="277"/>
    </row>
    <row r="65" spans="1:16" x14ac:dyDescent="0.25">
      <c r="A65" s="243">
        <v>1781</v>
      </c>
      <c r="B65" s="276" t="s">
        <v>1321</v>
      </c>
      <c r="C65" s="276"/>
      <c r="D65" s="276"/>
      <c r="E65" s="276"/>
      <c r="F65" s="193" t="s">
        <v>1322</v>
      </c>
      <c r="G65" s="277" t="s">
        <v>1323</v>
      </c>
      <c r="H65" s="277"/>
      <c r="I65" s="193" t="s">
        <v>9</v>
      </c>
      <c r="J65" s="193"/>
      <c r="K65" s="193"/>
      <c r="L65" s="277"/>
      <c r="M65" s="277"/>
      <c r="N65" s="277"/>
    </row>
    <row r="66" spans="1:16" x14ac:dyDescent="0.25">
      <c r="A66" s="243">
        <v>2740</v>
      </c>
      <c r="B66" s="284" t="s">
        <v>2212</v>
      </c>
      <c r="C66" s="285"/>
      <c r="D66" s="285"/>
      <c r="E66" s="286"/>
      <c r="F66" s="193" t="s">
        <v>2213</v>
      </c>
      <c r="G66" s="492" t="s">
        <v>2214</v>
      </c>
      <c r="H66" s="493"/>
      <c r="I66" s="193" t="s">
        <v>9</v>
      </c>
      <c r="J66" s="193"/>
      <c r="K66" s="193"/>
      <c r="L66" s="277"/>
      <c r="M66" s="277"/>
      <c r="N66" s="277"/>
    </row>
    <row r="67" spans="1:16" x14ac:dyDescent="0.25">
      <c r="A67" s="243">
        <v>1139</v>
      </c>
      <c r="B67" s="284" t="s">
        <v>572</v>
      </c>
      <c r="C67" s="285"/>
      <c r="D67" s="285"/>
      <c r="E67" s="286"/>
      <c r="F67" s="193"/>
      <c r="G67" s="290"/>
      <c r="H67" s="292"/>
      <c r="I67" s="193"/>
      <c r="J67" s="193" t="s">
        <v>9</v>
      </c>
      <c r="K67" s="193"/>
      <c r="L67" s="290" t="s">
        <v>2224</v>
      </c>
      <c r="M67" s="291"/>
      <c r="N67" s="292"/>
    </row>
    <row r="68" spans="1:16" x14ac:dyDescent="0.25">
      <c r="A68" s="243">
        <v>1140</v>
      </c>
      <c r="B68" s="284" t="s">
        <v>573</v>
      </c>
      <c r="C68" s="285"/>
      <c r="D68" s="285"/>
      <c r="E68" s="286"/>
      <c r="F68" s="193"/>
      <c r="G68" s="290"/>
      <c r="H68" s="292"/>
      <c r="I68" s="193"/>
      <c r="J68" s="193" t="s">
        <v>9</v>
      </c>
      <c r="K68" s="193"/>
      <c r="L68" s="290" t="s">
        <v>1161</v>
      </c>
      <c r="M68" s="291"/>
      <c r="N68" s="292"/>
    </row>
    <row r="69" spans="1:16" x14ac:dyDescent="0.25">
      <c r="A69" s="243">
        <v>1150</v>
      </c>
      <c r="B69" s="284" t="s">
        <v>574</v>
      </c>
      <c r="C69" s="285"/>
      <c r="D69" s="285"/>
      <c r="E69" s="286"/>
      <c r="F69" s="193" t="s">
        <v>575</v>
      </c>
      <c r="G69" s="277"/>
      <c r="H69" s="277"/>
      <c r="I69" s="193"/>
      <c r="J69" s="193" t="s">
        <v>9</v>
      </c>
      <c r="K69" s="193"/>
      <c r="L69" s="277" t="s">
        <v>2224</v>
      </c>
      <c r="M69" s="277"/>
      <c r="N69" s="277"/>
    </row>
    <row r="70" spans="1:16" x14ac:dyDescent="0.25">
      <c r="A70" s="243">
        <v>1157</v>
      </c>
      <c r="B70" s="276" t="s">
        <v>1105</v>
      </c>
      <c r="C70" s="276"/>
      <c r="D70" s="276"/>
      <c r="E70" s="276"/>
      <c r="F70" s="193"/>
      <c r="G70" s="277"/>
      <c r="H70" s="277"/>
      <c r="I70" s="193"/>
      <c r="J70" s="193" t="s">
        <v>9</v>
      </c>
      <c r="K70" s="193"/>
      <c r="L70" s="277" t="s">
        <v>2224</v>
      </c>
      <c r="M70" s="277"/>
      <c r="N70" s="277"/>
    </row>
    <row r="71" spans="1:16" x14ac:dyDescent="0.25">
      <c r="A71" s="243">
        <v>1162</v>
      </c>
      <c r="B71" s="284" t="s">
        <v>576</v>
      </c>
      <c r="C71" s="285"/>
      <c r="D71" s="285"/>
      <c r="E71" s="286"/>
      <c r="F71" s="193"/>
      <c r="G71" s="277"/>
      <c r="H71" s="277"/>
      <c r="I71" s="193" t="s">
        <v>9</v>
      </c>
      <c r="J71" s="193"/>
      <c r="K71" s="193"/>
      <c r="L71" s="277" t="s">
        <v>2224</v>
      </c>
      <c r="M71" s="277"/>
      <c r="N71" s="277"/>
    </row>
    <row r="72" spans="1:16" x14ac:dyDescent="0.25">
      <c r="A72" s="243">
        <v>1163</v>
      </c>
      <c r="B72" s="284" t="s">
        <v>1106</v>
      </c>
      <c r="C72" s="285"/>
      <c r="D72" s="285"/>
      <c r="E72" s="286"/>
      <c r="F72" s="193" t="s">
        <v>577</v>
      </c>
      <c r="G72" s="290"/>
      <c r="H72" s="292"/>
      <c r="I72" s="193"/>
      <c r="J72" s="193" t="s">
        <v>9</v>
      </c>
      <c r="K72" s="193"/>
      <c r="L72" s="290" t="s">
        <v>2224</v>
      </c>
      <c r="M72" s="291"/>
      <c r="N72" s="292"/>
    </row>
    <row r="73" spans="1:16" x14ac:dyDescent="0.25">
      <c r="A73" s="243">
        <v>1165</v>
      </c>
      <c r="B73" s="284" t="s">
        <v>1106</v>
      </c>
      <c r="C73" s="285"/>
      <c r="D73" s="285"/>
      <c r="E73" s="286"/>
      <c r="F73" s="193" t="s">
        <v>577</v>
      </c>
      <c r="G73" s="290"/>
      <c r="H73" s="292"/>
      <c r="I73" s="193"/>
      <c r="J73" s="193" t="s">
        <v>9</v>
      </c>
      <c r="K73" s="193"/>
      <c r="L73" s="290" t="s">
        <v>2224</v>
      </c>
      <c r="M73" s="291"/>
      <c r="N73" s="292"/>
    </row>
    <row r="74" spans="1:16" x14ac:dyDescent="0.25">
      <c r="A74" s="243" t="s">
        <v>651</v>
      </c>
      <c r="B74" s="284" t="s">
        <v>578</v>
      </c>
      <c r="C74" s="285"/>
      <c r="D74" s="285"/>
      <c r="E74" s="286"/>
      <c r="F74" s="193"/>
      <c r="G74" s="277"/>
      <c r="H74" s="277"/>
      <c r="I74" s="193"/>
      <c r="J74" s="193" t="s">
        <v>9</v>
      </c>
      <c r="K74" s="193"/>
      <c r="L74" s="277" t="s">
        <v>2224</v>
      </c>
      <c r="M74" s="277"/>
      <c r="N74" s="277"/>
      <c r="P74" s="1">
        <v>3</v>
      </c>
    </row>
    <row r="75" spans="1:16" x14ac:dyDescent="0.25">
      <c r="A75" s="243">
        <v>1174</v>
      </c>
      <c r="B75" s="284" t="s">
        <v>648</v>
      </c>
      <c r="C75" s="285"/>
      <c r="D75" s="285"/>
      <c r="E75" s="286"/>
      <c r="F75" s="193" t="s">
        <v>649</v>
      </c>
      <c r="G75" s="290" t="s">
        <v>650</v>
      </c>
      <c r="H75" s="292"/>
      <c r="I75" s="193"/>
      <c r="J75" s="193" t="s">
        <v>9</v>
      </c>
      <c r="K75" s="193"/>
      <c r="L75" s="487" t="s">
        <v>2224</v>
      </c>
      <c r="M75" s="487"/>
      <c r="N75" s="277"/>
    </row>
    <row r="76" spans="1:16" x14ac:dyDescent="0.25">
      <c r="A76" s="243"/>
      <c r="B76" s="210" t="s">
        <v>2225</v>
      </c>
      <c r="C76" s="211"/>
      <c r="D76" s="211"/>
      <c r="E76" s="212"/>
      <c r="F76" s="193"/>
      <c r="G76" s="203"/>
      <c r="H76" s="205"/>
      <c r="I76" s="193"/>
      <c r="J76" s="193"/>
      <c r="K76" s="203"/>
      <c r="L76" s="235"/>
      <c r="M76" s="238"/>
      <c r="N76" s="205"/>
      <c r="P76" s="1">
        <v>1</v>
      </c>
    </row>
    <row r="77" spans="1:16" x14ac:dyDescent="0.25">
      <c r="A77" s="243"/>
      <c r="B77" s="210" t="s">
        <v>2226</v>
      </c>
      <c r="C77" s="211"/>
      <c r="D77" s="211"/>
      <c r="E77" s="212"/>
      <c r="F77" s="193"/>
      <c r="G77" s="203"/>
      <c r="H77" s="205"/>
      <c r="I77" s="193"/>
      <c r="J77" s="193"/>
      <c r="K77" s="203"/>
      <c r="L77" s="203"/>
      <c r="M77" s="204" t="s">
        <v>2224</v>
      </c>
      <c r="N77" s="205"/>
      <c r="P77" s="1">
        <v>1</v>
      </c>
    </row>
    <row r="78" spans="1:16" x14ac:dyDescent="0.25">
      <c r="A78" s="121">
        <v>576</v>
      </c>
      <c r="B78" s="308" t="s">
        <v>2746</v>
      </c>
      <c r="C78" s="309"/>
      <c r="D78" s="309"/>
      <c r="E78" s="310"/>
      <c r="F78" s="202"/>
      <c r="G78" s="333"/>
      <c r="H78" s="334"/>
      <c r="I78" s="202" t="s">
        <v>9</v>
      </c>
      <c r="J78" s="193"/>
      <c r="K78" s="193"/>
      <c r="L78" s="488"/>
      <c r="M78" s="488"/>
      <c r="N78" s="277"/>
    </row>
    <row r="79" spans="1:16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6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6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6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29</v>
      </c>
      <c r="M82" s="34"/>
      <c r="N82" s="34"/>
      <c r="P82" s="1">
        <f>SUM(P59:P77)</f>
        <v>9</v>
      </c>
    </row>
    <row r="83" spans="1:16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6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6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6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6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6" x14ac:dyDescent="0.25">
      <c r="A88" s="283"/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3282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2211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121">
        <v>2261</v>
      </c>
      <c r="B110" s="206" t="s">
        <v>2747</v>
      </c>
      <c r="C110" s="207"/>
      <c r="D110" s="207"/>
      <c r="E110" s="208"/>
      <c r="F110" s="198"/>
      <c r="G110" s="236"/>
      <c r="H110" s="237"/>
      <c r="I110" s="202" t="s">
        <v>9</v>
      </c>
      <c r="J110" s="193"/>
      <c r="K110" s="203"/>
      <c r="L110" s="199"/>
      <c r="M110" s="191"/>
      <c r="N110" s="205"/>
    </row>
    <row r="111" spans="1:14" x14ac:dyDescent="0.25">
      <c r="A111" s="121">
        <v>1897</v>
      </c>
      <c r="B111" s="206" t="s">
        <v>2747</v>
      </c>
      <c r="C111" s="207"/>
      <c r="D111" s="207"/>
      <c r="E111" s="208"/>
      <c r="F111" s="198"/>
      <c r="G111" s="236"/>
      <c r="H111" s="237"/>
      <c r="I111" s="202" t="s">
        <v>9</v>
      </c>
      <c r="J111" s="193"/>
      <c r="K111" s="203"/>
      <c r="L111" s="199"/>
      <c r="M111" s="191"/>
      <c r="N111" s="205"/>
    </row>
    <row r="112" spans="1:14" x14ac:dyDescent="0.25">
      <c r="A112" s="121">
        <v>2396</v>
      </c>
      <c r="B112" s="302" t="s">
        <v>2714</v>
      </c>
      <c r="C112" s="302"/>
      <c r="D112" s="302"/>
      <c r="E112" s="302"/>
      <c r="F112" s="198"/>
      <c r="G112" s="278"/>
      <c r="H112" s="278"/>
      <c r="I112" s="202" t="s">
        <v>9</v>
      </c>
      <c r="J112" s="193"/>
      <c r="K112" s="203"/>
      <c r="L112" s="199"/>
      <c r="M112" s="191"/>
      <c r="N112" s="205"/>
    </row>
    <row r="113" spans="1:16" x14ac:dyDescent="0.25">
      <c r="A113" s="121">
        <v>3707</v>
      </c>
      <c r="B113" s="308" t="s">
        <v>2748</v>
      </c>
      <c r="C113" s="309"/>
      <c r="D113" s="309"/>
      <c r="E113" s="310"/>
      <c r="F113" s="198"/>
      <c r="G113" s="356"/>
      <c r="H113" s="357"/>
      <c r="I113" s="202" t="s">
        <v>9</v>
      </c>
      <c r="J113" s="193"/>
      <c r="K113" s="203"/>
      <c r="L113" s="199"/>
      <c r="M113" s="191"/>
      <c r="N113" s="205"/>
    </row>
    <row r="114" spans="1:16" x14ac:dyDescent="0.25">
      <c r="A114" s="138"/>
      <c r="B114" s="308" t="s">
        <v>2749</v>
      </c>
      <c r="C114" s="309"/>
      <c r="D114" s="309"/>
      <c r="E114" s="310"/>
      <c r="F114" s="198"/>
      <c r="G114" s="356"/>
      <c r="H114" s="357"/>
      <c r="I114" s="202" t="s">
        <v>9</v>
      </c>
      <c r="J114" s="193"/>
      <c r="K114" s="193"/>
      <c r="L114" s="488"/>
      <c r="M114" s="488"/>
      <c r="N114" s="277"/>
      <c r="P114" s="1">
        <v>2</v>
      </c>
    </row>
    <row r="115" spans="1:16" x14ac:dyDescent="0.25">
      <c r="A115" s="121">
        <v>4588</v>
      </c>
      <c r="B115" s="302" t="s">
        <v>2750</v>
      </c>
      <c r="C115" s="302"/>
      <c r="D115" s="302"/>
      <c r="E115" s="302"/>
      <c r="F115" s="202"/>
      <c r="G115" s="307"/>
      <c r="H115" s="307"/>
      <c r="I115" s="202" t="s">
        <v>9</v>
      </c>
      <c r="J115" s="193"/>
      <c r="K115" s="193"/>
      <c r="L115" s="277"/>
      <c r="M115" s="277"/>
      <c r="N115" s="277"/>
    </row>
    <row r="116" spans="1:16" x14ac:dyDescent="0.25">
      <c r="A116" s="162"/>
      <c r="B116" s="489"/>
      <c r="C116" s="490"/>
      <c r="D116" s="490"/>
      <c r="E116" s="491"/>
      <c r="F116" s="215"/>
      <c r="G116" s="353"/>
      <c r="H116" s="343"/>
      <c r="I116" s="215"/>
      <c r="J116" s="215"/>
      <c r="K116" s="215"/>
      <c r="L116" s="325"/>
      <c r="M116" s="325"/>
      <c r="N116" s="325"/>
    </row>
    <row r="117" spans="1:16" x14ac:dyDescent="0.25">
      <c r="A117" s="121">
        <v>4545</v>
      </c>
      <c r="B117" s="206" t="s">
        <v>202</v>
      </c>
      <c r="C117" s="207"/>
      <c r="D117" s="207"/>
      <c r="E117" s="208"/>
      <c r="F117" s="202"/>
      <c r="G117" s="222"/>
      <c r="H117" s="223"/>
      <c r="I117" s="202" t="s">
        <v>9</v>
      </c>
      <c r="J117" s="193"/>
      <c r="K117" s="193"/>
      <c r="L117" s="277"/>
      <c r="M117" s="277"/>
      <c r="N117" s="277"/>
    </row>
    <row r="118" spans="1:16" x14ac:dyDescent="0.25">
      <c r="A118" s="121">
        <v>4546</v>
      </c>
      <c r="B118" s="206" t="s">
        <v>201</v>
      </c>
      <c r="C118" s="207"/>
      <c r="D118" s="207"/>
      <c r="E118" s="208"/>
      <c r="F118" s="202"/>
      <c r="G118" s="222"/>
      <c r="H118" s="223"/>
      <c r="I118" s="202" t="s">
        <v>9</v>
      </c>
      <c r="J118" s="193"/>
      <c r="K118" s="193"/>
      <c r="L118" s="290"/>
      <c r="M118" s="291"/>
      <c r="N118" s="292"/>
    </row>
    <row r="119" spans="1:16" x14ac:dyDescent="0.25">
      <c r="A119" s="121">
        <v>2736</v>
      </c>
      <c r="B119" s="302" t="s">
        <v>1481</v>
      </c>
      <c r="C119" s="302"/>
      <c r="D119" s="302"/>
      <c r="E119" s="302"/>
      <c r="F119" s="202"/>
      <c r="G119" s="307"/>
      <c r="H119" s="307"/>
      <c r="I119" s="202" t="s">
        <v>9</v>
      </c>
      <c r="J119" s="193"/>
      <c r="K119" s="193"/>
      <c r="L119" s="290"/>
      <c r="M119" s="291"/>
      <c r="N119" s="292"/>
    </row>
    <row r="120" spans="1:16" x14ac:dyDescent="0.25">
      <c r="A120" s="121">
        <v>4580</v>
      </c>
      <c r="B120" s="308" t="s">
        <v>2739</v>
      </c>
      <c r="C120" s="309"/>
      <c r="D120" s="309"/>
      <c r="E120" s="310"/>
      <c r="F120" s="202" t="s">
        <v>2737</v>
      </c>
      <c r="G120" s="333" t="s">
        <v>2738</v>
      </c>
      <c r="H120" s="334"/>
      <c r="I120" s="202" t="s">
        <v>9</v>
      </c>
      <c r="J120" s="193"/>
      <c r="K120" s="193"/>
      <c r="L120" s="277"/>
      <c r="M120" s="277"/>
      <c r="N120" s="277"/>
    </row>
    <row r="121" spans="1:16" x14ac:dyDescent="0.25">
      <c r="A121" s="121">
        <v>4581</v>
      </c>
      <c r="B121" s="308" t="s">
        <v>2740</v>
      </c>
      <c r="C121" s="309"/>
      <c r="D121" s="309"/>
      <c r="E121" s="310"/>
      <c r="F121" s="202" t="s">
        <v>2741</v>
      </c>
      <c r="G121" s="333"/>
      <c r="H121" s="334"/>
      <c r="I121" s="202" t="s">
        <v>9</v>
      </c>
      <c r="J121" s="193"/>
      <c r="K121" s="193"/>
      <c r="L121" s="277"/>
      <c r="M121" s="277"/>
      <c r="N121" s="277"/>
    </row>
    <row r="122" spans="1:16" x14ac:dyDescent="0.25">
      <c r="A122" s="121">
        <v>4582</v>
      </c>
      <c r="B122" s="302" t="s">
        <v>2742</v>
      </c>
      <c r="C122" s="302"/>
      <c r="D122" s="302"/>
      <c r="E122" s="302"/>
      <c r="F122" s="202" t="s">
        <v>2743</v>
      </c>
      <c r="G122" s="307" t="s">
        <v>2744</v>
      </c>
      <c r="H122" s="307"/>
      <c r="I122" s="202" t="s">
        <v>9</v>
      </c>
      <c r="J122" s="193"/>
      <c r="K122" s="193"/>
      <c r="L122" s="277"/>
      <c r="M122" s="277"/>
      <c r="N122" s="277"/>
    </row>
    <row r="123" spans="1:16" x14ac:dyDescent="0.25">
      <c r="A123" s="121" t="s">
        <v>2802</v>
      </c>
      <c r="B123" s="302" t="s">
        <v>2801</v>
      </c>
      <c r="C123" s="302"/>
      <c r="D123" s="302"/>
      <c r="E123" s="302"/>
      <c r="F123" s="202"/>
      <c r="G123" s="307"/>
      <c r="H123" s="307"/>
      <c r="I123" s="202" t="s">
        <v>9</v>
      </c>
      <c r="J123" s="193"/>
      <c r="K123" s="193"/>
      <c r="L123" s="290"/>
      <c r="M123" s="291"/>
      <c r="N123" s="292"/>
      <c r="P123" s="1">
        <v>2</v>
      </c>
    </row>
    <row r="124" spans="1:16" x14ac:dyDescent="0.25">
      <c r="A124" s="243">
        <v>4606</v>
      </c>
      <c r="B124" s="284" t="s">
        <v>2803</v>
      </c>
      <c r="C124" s="285"/>
      <c r="D124" s="285"/>
      <c r="E124" s="286"/>
      <c r="F124" s="193" t="s">
        <v>2804</v>
      </c>
      <c r="G124" s="290" t="s">
        <v>2805</v>
      </c>
      <c r="H124" s="292"/>
      <c r="I124" s="193" t="s">
        <v>9</v>
      </c>
      <c r="J124" s="193"/>
      <c r="K124" s="193"/>
      <c r="L124" s="290"/>
      <c r="M124" s="291"/>
      <c r="N124" s="292"/>
    </row>
    <row r="125" spans="1:16" x14ac:dyDescent="0.25">
      <c r="A125" s="123">
        <v>4737</v>
      </c>
      <c r="B125" s="317" t="s">
        <v>3015</v>
      </c>
      <c r="C125" s="318"/>
      <c r="D125" s="318"/>
      <c r="E125" s="319"/>
      <c r="F125" s="192" t="s">
        <v>3016</v>
      </c>
      <c r="G125" s="312"/>
      <c r="H125" s="312"/>
      <c r="I125" s="192" t="s">
        <v>9</v>
      </c>
      <c r="J125" s="193"/>
      <c r="K125" s="193"/>
      <c r="L125" s="277"/>
      <c r="M125" s="277"/>
      <c r="N125" s="277"/>
    </row>
    <row r="126" spans="1:16" x14ac:dyDescent="0.25">
      <c r="A126" s="123">
        <v>4839</v>
      </c>
      <c r="B126" s="317" t="s">
        <v>3121</v>
      </c>
      <c r="C126" s="318"/>
      <c r="D126" s="318"/>
      <c r="E126" s="319"/>
      <c r="F126" s="192"/>
      <c r="G126" s="320" t="s">
        <v>3122</v>
      </c>
      <c r="H126" s="321"/>
      <c r="I126" s="192" t="s">
        <v>9</v>
      </c>
      <c r="J126" s="193"/>
      <c r="K126" s="193"/>
      <c r="L126" s="487"/>
      <c r="M126" s="487"/>
      <c r="N126" s="277"/>
    </row>
    <row r="127" spans="1:16" x14ac:dyDescent="0.25">
      <c r="A127" s="123">
        <v>4840</v>
      </c>
      <c r="B127" s="317" t="s">
        <v>2660</v>
      </c>
      <c r="C127" s="318"/>
      <c r="D127" s="318"/>
      <c r="E127" s="319"/>
      <c r="F127" s="192" t="s">
        <v>3123</v>
      </c>
      <c r="G127" s="320" t="s">
        <v>3124</v>
      </c>
      <c r="H127" s="321"/>
      <c r="I127" s="192" t="s">
        <v>9</v>
      </c>
      <c r="J127" s="193"/>
      <c r="K127" s="203"/>
      <c r="L127" s="235"/>
      <c r="M127" s="238"/>
      <c r="N127" s="205"/>
    </row>
    <row r="128" spans="1:16" x14ac:dyDescent="0.25">
      <c r="A128" s="123">
        <v>4841</v>
      </c>
      <c r="B128" s="317" t="s">
        <v>3125</v>
      </c>
      <c r="C128" s="318"/>
      <c r="D128" s="318"/>
      <c r="E128" s="319"/>
      <c r="F128" s="192"/>
      <c r="G128" s="320" t="s">
        <v>3126</v>
      </c>
      <c r="H128" s="321"/>
      <c r="I128" s="192" t="s">
        <v>9</v>
      </c>
      <c r="J128" s="193"/>
      <c r="K128" s="203"/>
      <c r="L128" s="203"/>
      <c r="M128" s="204"/>
      <c r="N128" s="205"/>
    </row>
    <row r="129" spans="1:17" x14ac:dyDescent="0.25">
      <c r="A129" s="138"/>
      <c r="B129" s="330"/>
      <c r="C129" s="331"/>
      <c r="D129" s="331"/>
      <c r="E129" s="332"/>
      <c r="F129" s="198"/>
      <c r="G129" s="356"/>
      <c r="H129" s="357"/>
      <c r="I129" s="198"/>
      <c r="J129" s="193"/>
      <c r="K129" s="193"/>
      <c r="L129" s="488"/>
      <c r="M129" s="488"/>
      <c r="N129" s="277"/>
    </row>
    <row r="130" spans="1:17" x14ac:dyDescent="0.25">
      <c r="A130" s="304" t="s">
        <v>64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7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7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7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22</v>
      </c>
      <c r="M133" s="34"/>
      <c r="N133" s="34"/>
      <c r="P133" s="1">
        <f>SUM(P110:P132)</f>
        <v>4</v>
      </c>
      <c r="Q133" s="186" t="s">
        <v>3657</v>
      </c>
    </row>
    <row r="134" spans="1:17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7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7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7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7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7" x14ac:dyDescent="0.25">
      <c r="A139" s="283"/>
      <c r="B139" s="283"/>
      <c r="C139" s="283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2" spans="1:17" ht="18.75" x14ac:dyDescent="0.3">
      <c r="L142" s="167">
        <f>+L133+L82+L31</f>
        <v>95</v>
      </c>
    </row>
  </sheetData>
  <mergeCells count="252">
    <mergeCell ref="L63:N63"/>
    <mergeCell ref="A34:C34"/>
    <mergeCell ref="E34:G34"/>
    <mergeCell ref="A31:G31"/>
    <mergeCell ref="H31:K31"/>
    <mergeCell ref="B26:E26"/>
    <mergeCell ref="B57:E57"/>
    <mergeCell ref="G57:H57"/>
    <mergeCell ref="G69:H69"/>
    <mergeCell ref="L69:N69"/>
    <mergeCell ref="I57:K57"/>
    <mergeCell ref="L57:N57"/>
    <mergeCell ref="A39:C39"/>
    <mergeCell ref="E39:G39"/>
    <mergeCell ref="B58:E58"/>
    <mergeCell ref="G58:H58"/>
    <mergeCell ref="L58:N58"/>
    <mergeCell ref="G64:H64"/>
    <mergeCell ref="L64:N64"/>
    <mergeCell ref="B63:E63"/>
    <mergeCell ref="B65:E65"/>
    <mergeCell ref="G65:H65"/>
    <mergeCell ref="L65:N65"/>
    <mergeCell ref="B64:E64"/>
    <mergeCell ref="G63:H63"/>
    <mergeCell ref="B24:E24"/>
    <mergeCell ref="G24:H24"/>
    <mergeCell ref="L24:N24"/>
    <mergeCell ref="B25:E25"/>
    <mergeCell ref="G25:H25"/>
    <mergeCell ref="L25:N25"/>
    <mergeCell ref="A29:N29"/>
    <mergeCell ref="A30:C30"/>
    <mergeCell ref="F30:G30"/>
    <mergeCell ref="L30:N30"/>
    <mergeCell ref="B27:E27"/>
    <mergeCell ref="G26:H26"/>
    <mergeCell ref="G27:H27"/>
    <mergeCell ref="L26:N26"/>
    <mergeCell ref="L27:N27"/>
    <mergeCell ref="A54:N54"/>
    <mergeCell ref="B55:C55"/>
    <mergeCell ref="D55:F55"/>
    <mergeCell ref="A52:N52"/>
    <mergeCell ref="A53:N53"/>
    <mergeCell ref="A28:D28"/>
    <mergeCell ref="G28:H28"/>
    <mergeCell ref="L28:N28"/>
    <mergeCell ref="L17:N17"/>
    <mergeCell ref="B14:E14"/>
    <mergeCell ref="G14:H14"/>
    <mergeCell ref="L14:N14"/>
    <mergeCell ref="B15:E15"/>
    <mergeCell ref="B18:E18"/>
    <mergeCell ref="G18:H18"/>
    <mergeCell ref="L18:N18"/>
    <mergeCell ref="G15:H15"/>
    <mergeCell ref="L15:N15"/>
    <mergeCell ref="B16:E16"/>
    <mergeCell ref="G16:H16"/>
    <mergeCell ref="A1:N1"/>
    <mergeCell ref="A2:N2"/>
    <mergeCell ref="A3:N3"/>
    <mergeCell ref="B4:C4"/>
    <mergeCell ref="D4:F4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B10:E10"/>
    <mergeCell ref="L9:N9"/>
    <mergeCell ref="B22:E22"/>
    <mergeCell ref="G22:H22"/>
    <mergeCell ref="L22:N22"/>
    <mergeCell ref="B23:E23"/>
    <mergeCell ref="G23:H23"/>
    <mergeCell ref="L23:N23"/>
    <mergeCell ref="B19:E19"/>
    <mergeCell ref="G19:H19"/>
    <mergeCell ref="L19:N19"/>
    <mergeCell ref="B21:E21"/>
    <mergeCell ref="G21:H21"/>
    <mergeCell ref="L21:N21"/>
    <mergeCell ref="B20:E20"/>
    <mergeCell ref="G20:H20"/>
    <mergeCell ref="L20:N20"/>
    <mergeCell ref="L16:N16"/>
    <mergeCell ref="G10:H10"/>
    <mergeCell ref="L10:N10"/>
    <mergeCell ref="B13:E13"/>
    <mergeCell ref="G13:H13"/>
    <mergeCell ref="L13:N13"/>
    <mergeCell ref="B17:E17"/>
    <mergeCell ref="G17:H17"/>
    <mergeCell ref="E36:G36"/>
    <mergeCell ref="L36:N36"/>
    <mergeCell ref="A36:C36"/>
    <mergeCell ref="L34:N34"/>
    <mergeCell ref="A37:C37"/>
    <mergeCell ref="E37:G37"/>
    <mergeCell ref="L37:N37"/>
    <mergeCell ref="A35:C35"/>
    <mergeCell ref="E35:G35"/>
    <mergeCell ref="L35:N35"/>
    <mergeCell ref="A32:D32"/>
    <mergeCell ref="A88:C88"/>
    <mergeCell ref="E88:G88"/>
    <mergeCell ref="L88:N88"/>
    <mergeCell ref="A80:N80"/>
    <mergeCell ref="A81:C81"/>
    <mergeCell ref="F81:G81"/>
    <mergeCell ref="L81:N81"/>
    <mergeCell ref="A82:G82"/>
    <mergeCell ref="H82:K82"/>
    <mergeCell ref="A83:D83"/>
    <mergeCell ref="A85:C85"/>
    <mergeCell ref="E85:G85"/>
    <mergeCell ref="L85:N85"/>
    <mergeCell ref="A86:C86"/>
    <mergeCell ref="E86:G86"/>
    <mergeCell ref="L86:N86"/>
    <mergeCell ref="A87:C87"/>
    <mergeCell ref="E87:G87"/>
    <mergeCell ref="L87:N87"/>
    <mergeCell ref="B69:E69"/>
    <mergeCell ref="L66:N66"/>
    <mergeCell ref="B70:E70"/>
    <mergeCell ref="G70:H70"/>
    <mergeCell ref="L70:N70"/>
    <mergeCell ref="L73:N73"/>
    <mergeCell ref="L74:N74"/>
    <mergeCell ref="B67:E67"/>
    <mergeCell ref="G67:H67"/>
    <mergeCell ref="B66:E66"/>
    <mergeCell ref="G66:H66"/>
    <mergeCell ref="L67:N67"/>
    <mergeCell ref="B68:E68"/>
    <mergeCell ref="G68:H68"/>
    <mergeCell ref="L68:N68"/>
    <mergeCell ref="L71:N71"/>
    <mergeCell ref="L72:N72"/>
    <mergeCell ref="A103:N103"/>
    <mergeCell ref="A104:N104"/>
    <mergeCell ref="A105:N105"/>
    <mergeCell ref="B106:C106"/>
    <mergeCell ref="D106:F106"/>
    <mergeCell ref="B108:E108"/>
    <mergeCell ref="G108:H108"/>
    <mergeCell ref="I108:K108"/>
    <mergeCell ref="L108:N108"/>
    <mergeCell ref="A79:D79"/>
    <mergeCell ref="G79:H79"/>
    <mergeCell ref="L79:N79"/>
    <mergeCell ref="L75:N75"/>
    <mergeCell ref="B71:E71"/>
    <mergeCell ref="B72:E72"/>
    <mergeCell ref="B73:E73"/>
    <mergeCell ref="B74:E74"/>
    <mergeCell ref="B75:E75"/>
    <mergeCell ref="G71:H71"/>
    <mergeCell ref="G72:H72"/>
    <mergeCell ref="G73:H73"/>
    <mergeCell ref="G74:H74"/>
    <mergeCell ref="G75:H75"/>
    <mergeCell ref="G78:H78"/>
    <mergeCell ref="L78:N78"/>
    <mergeCell ref="B78:E78"/>
    <mergeCell ref="B109:E109"/>
    <mergeCell ref="G109:H109"/>
    <mergeCell ref="L109:N109"/>
    <mergeCell ref="B114:E114"/>
    <mergeCell ref="G114:H114"/>
    <mergeCell ref="L114:N114"/>
    <mergeCell ref="B115:E115"/>
    <mergeCell ref="G115:H115"/>
    <mergeCell ref="L115:N115"/>
    <mergeCell ref="B112:E112"/>
    <mergeCell ref="G112:H112"/>
    <mergeCell ref="G113:H113"/>
    <mergeCell ref="B113:E113"/>
    <mergeCell ref="B116:E116"/>
    <mergeCell ref="G116:H116"/>
    <mergeCell ref="L116:N116"/>
    <mergeCell ref="L117:N117"/>
    <mergeCell ref="L118:N118"/>
    <mergeCell ref="B119:E119"/>
    <mergeCell ref="G119:H119"/>
    <mergeCell ref="L119:N119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B123:E123"/>
    <mergeCell ref="G123:H123"/>
    <mergeCell ref="L123:N123"/>
    <mergeCell ref="L130:N130"/>
    <mergeCell ref="A131:N131"/>
    <mergeCell ref="A132:C132"/>
    <mergeCell ref="F132:G132"/>
    <mergeCell ref="L132:N132"/>
    <mergeCell ref="B124:E124"/>
    <mergeCell ref="G124:H124"/>
    <mergeCell ref="L124:N124"/>
    <mergeCell ref="B125:E125"/>
    <mergeCell ref="G125:H125"/>
    <mergeCell ref="L125:N125"/>
    <mergeCell ref="B126:E126"/>
    <mergeCell ref="G126:H126"/>
    <mergeCell ref="L126:N126"/>
    <mergeCell ref="B127:E127"/>
    <mergeCell ref="B128:E128"/>
    <mergeCell ref="G127:H127"/>
    <mergeCell ref="G128:H128"/>
    <mergeCell ref="B129:E129"/>
    <mergeCell ref="G129:H129"/>
    <mergeCell ref="L129:N129"/>
    <mergeCell ref="A130:D130"/>
    <mergeCell ref="G130:H130"/>
    <mergeCell ref="A133:G133"/>
    <mergeCell ref="H133:K133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A138:C138"/>
    <mergeCell ref="E138:G138"/>
    <mergeCell ref="L138:N138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tabColor theme="6" tint="-0.249977111117893"/>
  </sheetPr>
  <dimension ref="A1:N91"/>
  <sheetViews>
    <sheetView topLeftCell="A74" zoomScale="85" zoomScaleNormal="85" workbookViewId="0">
      <selection activeCell="A74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675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/>
      <c r="B8" s="276" t="s">
        <v>80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841</v>
      </c>
      <c r="B9" s="284" t="s">
        <v>114</v>
      </c>
      <c r="C9" s="285"/>
      <c r="D9" s="285"/>
      <c r="E9" s="286"/>
      <c r="F9" s="193"/>
      <c r="G9" s="290"/>
      <c r="H9" s="292"/>
      <c r="I9" s="193"/>
      <c r="J9" s="193" t="s">
        <v>9</v>
      </c>
      <c r="K9" s="193"/>
      <c r="L9" s="290" t="s">
        <v>108</v>
      </c>
      <c r="M9" s="291"/>
      <c r="N9" s="292"/>
    </row>
    <row r="10" spans="1:14" x14ac:dyDescent="0.25">
      <c r="A10" s="243">
        <v>847</v>
      </c>
      <c r="B10" s="284" t="s">
        <v>408</v>
      </c>
      <c r="C10" s="285"/>
      <c r="D10" s="285"/>
      <c r="E10" s="286"/>
      <c r="F10" s="193"/>
      <c r="G10" s="277"/>
      <c r="H10" s="277"/>
      <c r="I10" s="193"/>
      <c r="J10" s="193" t="s">
        <v>9</v>
      </c>
      <c r="K10" s="193"/>
      <c r="L10" s="290"/>
      <c r="M10" s="291"/>
      <c r="N10" s="292"/>
    </row>
    <row r="11" spans="1:14" x14ac:dyDescent="0.25">
      <c r="A11" s="243">
        <v>848</v>
      </c>
      <c r="B11" s="284" t="s">
        <v>409</v>
      </c>
      <c r="C11" s="285"/>
      <c r="D11" s="285"/>
      <c r="E11" s="286"/>
      <c r="F11" s="193"/>
      <c r="G11" s="290"/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>
        <v>3663</v>
      </c>
      <c r="B12" s="284" t="s">
        <v>163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90"/>
      <c r="M12" s="291"/>
      <c r="N12" s="292"/>
    </row>
    <row r="13" spans="1:14" x14ac:dyDescent="0.25">
      <c r="A13" s="243">
        <v>1305</v>
      </c>
      <c r="B13" s="284" t="s">
        <v>681</v>
      </c>
      <c r="C13" s="285"/>
      <c r="D13" s="285"/>
      <c r="E13" s="286"/>
      <c r="F13" s="193" t="s">
        <v>682</v>
      </c>
      <c r="G13" s="277" t="s">
        <v>683</v>
      </c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1306</v>
      </c>
      <c r="B14" s="284" t="s">
        <v>684</v>
      </c>
      <c r="C14" s="285"/>
      <c r="D14" s="285"/>
      <c r="E14" s="286"/>
      <c r="F14" s="193" t="s">
        <v>90</v>
      </c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/>
      <c r="B15" s="284" t="s">
        <v>2123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1309</v>
      </c>
      <c r="B16" s="284" t="s">
        <v>686</v>
      </c>
      <c r="C16" s="285"/>
      <c r="D16" s="285"/>
      <c r="E16" s="286"/>
      <c r="F16" s="193" t="s">
        <v>685</v>
      </c>
      <c r="G16" s="290" t="s">
        <v>687</v>
      </c>
      <c r="H16" s="292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821</v>
      </c>
      <c r="B17" s="284" t="s">
        <v>106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822</v>
      </c>
      <c r="B18" s="284" t="s">
        <v>106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823</v>
      </c>
      <c r="B19" s="284" t="s">
        <v>106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826</v>
      </c>
      <c r="B20" s="284" t="s">
        <v>106</v>
      </c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842</v>
      </c>
      <c r="B21" s="284" t="s">
        <v>106</v>
      </c>
      <c r="C21" s="285"/>
      <c r="D21" s="285"/>
      <c r="E21" s="286"/>
      <c r="F21" s="193"/>
      <c r="G21" s="277"/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827</v>
      </c>
      <c r="B22" s="284" t="s">
        <v>1098</v>
      </c>
      <c r="C22" s="285"/>
      <c r="D22" s="285"/>
      <c r="E22" s="286"/>
      <c r="F22" s="193"/>
      <c r="G22" s="277"/>
      <c r="H22" s="277"/>
      <c r="I22" s="193"/>
      <c r="J22" s="193" t="s">
        <v>9</v>
      </c>
      <c r="K22" s="193"/>
      <c r="L22" s="277"/>
      <c r="M22" s="277"/>
      <c r="N22" s="277"/>
    </row>
    <row r="23" spans="1:14" x14ac:dyDescent="0.25">
      <c r="A23" s="243">
        <v>829</v>
      </c>
      <c r="B23" s="284" t="s">
        <v>1099</v>
      </c>
      <c r="C23" s="285"/>
      <c r="D23" s="285"/>
      <c r="E23" s="286"/>
      <c r="F23" s="193"/>
      <c r="G23" s="277"/>
      <c r="H23" s="277"/>
      <c r="I23" s="193"/>
      <c r="J23" s="193" t="s">
        <v>9</v>
      </c>
      <c r="K23" s="193"/>
      <c r="L23" s="277"/>
      <c r="M23" s="277"/>
      <c r="N23" s="277"/>
    </row>
    <row r="24" spans="1:14" x14ac:dyDescent="0.25">
      <c r="A24" s="243">
        <v>255</v>
      </c>
      <c r="B24" s="276" t="s">
        <v>1100</v>
      </c>
      <c r="C24" s="276"/>
      <c r="D24" s="276"/>
      <c r="E24" s="276"/>
      <c r="F24" s="193" t="s">
        <v>1101</v>
      </c>
      <c r="G24" s="277" t="s">
        <v>1102</v>
      </c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/>
      <c r="B25" s="284" t="s">
        <v>2124</v>
      </c>
      <c r="C25" s="285"/>
      <c r="D25" s="285"/>
      <c r="E25" s="286"/>
      <c r="F25" s="193"/>
      <c r="G25" s="277"/>
      <c r="H25" s="277"/>
      <c r="I25" s="193"/>
      <c r="J25" s="193" t="s">
        <v>9</v>
      </c>
      <c r="K25" s="193"/>
      <c r="L25" s="277"/>
      <c r="M25" s="277"/>
      <c r="N25" s="277"/>
    </row>
    <row r="26" spans="1:14" x14ac:dyDescent="0.25">
      <c r="A26" s="243" t="s">
        <v>90</v>
      </c>
      <c r="B26" s="284" t="s">
        <v>1103</v>
      </c>
      <c r="C26" s="285"/>
      <c r="D26" s="285"/>
      <c r="E26" s="286"/>
      <c r="F26" s="193"/>
      <c r="G26" s="290"/>
      <c r="H26" s="292"/>
      <c r="I26" s="193" t="s">
        <v>9</v>
      </c>
      <c r="J26" s="193"/>
      <c r="K26" s="193"/>
      <c r="L26" s="290"/>
      <c r="M26" s="291"/>
      <c r="N26" s="292"/>
    </row>
    <row r="27" spans="1:14" x14ac:dyDescent="0.25">
      <c r="A27" s="243">
        <v>248</v>
      </c>
      <c r="B27" s="276" t="s">
        <v>1371</v>
      </c>
      <c r="C27" s="276"/>
      <c r="D27" s="276"/>
      <c r="E27" s="27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21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1725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675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3664</v>
      </c>
      <c r="B59" s="284" t="s">
        <v>1372</v>
      </c>
      <c r="C59" s="285"/>
      <c r="D59" s="285"/>
      <c r="E59" s="286"/>
      <c r="F59" s="193" t="s">
        <v>1216</v>
      </c>
      <c r="G59" s="277" t="s">
        <v>1373</v>
      </c>
      <c r="H59" s="277"/>
      <c r="I59" s="193" t="s">
        <v>9</v>
      </c>
      <c r="J59" s="193"/>
      <c r="K59" s="193"/>
      <c r="L59" s="290"/>
      <c r="M59" s="291"/>
      <c r="N59" s="292"/>
    </row>
    <row r="60" spans="1:14" x14ac:dyDescent="0.25">
      <c r="A60" s="243">
        <v>3665</v>
      </c>
      <c r="B60" s="284" t="s">
        <v>2773</v>
      </c>
      <c r="C60" s="285"/>
      <c r="D60" s="285"/>
      <c r="E60" s="286"/>
      <c r="F60" s="193" t="s">
        <v>1374</v>
      </c>
      <c r="G60" s="290" t="s">
        <v>1375</v>
      </c>
      <c r="H60" s="292"/>
      <c r="I60" s="193"/>
      <c r="J60" s="193" t="s">
        <v>9</v>
      </c>
      <c r="K60" s="193"/>
      <c r="L60" s="290" t="s">
        <v>1376</v>
      </c>
      <c r="M60" s="291"/>
      <c r="N60" s="292"/>
    </row>
    <row r="61" spans="1:14" x14ac:dyDescent="0.25">
      <c r="A61" s="243">
        <v>3666</v>
      </c>
      <c r="B61" s="284" t="s">
        <v>1377</v>
      </c>
      <c r="C61" s="285"/>
      <c r="D61" s="285"/>
      <c r="E61" s="286"/>
      <c r="F61" s="193" t="s">
        <v>1378</v>
      </c>
      <c r="G61" s="290" t="s">
        <v>1379</v>
      </c>
      <c r="H61" s="292"/>
      <c r="I61" s="193" t="s">
        <v>9</v>
      </c>
      <c r="J61" s="193"/>
      <c r="K61" s="193"/>
      <c r="L61" s="290"/>
      <c r="M61" s="291"/>
      <c r="N61" s="292"/>
    </row>
    <row r="62" spans="1:14" x14ac:dyDescent="0.25">
      <c r="A62" s="243">
        <v>3667</v>
      </c>
      <c r="B62" s="284" t="s">
        <v>1381</v>
      </c>
      <c r="C62" s="285"/>
      <c r="D62" s="285"/>
      <c r="E62" s="286"/>
      <c r="F62" s="193" t="s">
        <v>1382</v>
      </c>
      <c r="G62" s="277" t="s">
        <v>1383</v>
      </c>
      <c r="H62" s="277"/>
      <c r="I62" s="193"/>
      <c r="J62" s="193"/>
      <c r="K62" s="193"/>
      <c r="L62" s="277"/>
      <c r="M62" s="277"/>
      <c r="N62" s="277"/>
    </row>
    <row r="63" spans="1:14" x14ac:dyDescent="0.25">
      <c r="A63" s="121">
        <v>4649</v>
      </c>
      <c r="B63" s="308" t="s">
        <v>2823</v>
      </c>
      <c r="C63" s="309"/>
      <c r="D63" s="309"/>
      <c r="E63" s="310"/>
      <c r="F63" s="202" t="s">
        <v>2824</v>
      </c>
      <c r="G63" s="307" t="s">
        <v>2825</v>
      </c>
      <c r="H63" s="307"/>
      <c r="I63" s="202" t="s">
        <v>9</v>
      </c>
      <c r="J63" s="193"/>
      <c r="K63" s="193"/>
      <c r="L63" s="277"/>
      <c r="M63" s="277"/>
      <c r="N63" s="277"/>
    </row>
    <row r="64" spans="1:14" x14ac:dyDescent="0.25">
      <c r="A64" s="121">
        <v>4650</v>
      </c>
      <c r="B64" s="308" t="s">
        <v>2826</v>
      </c>
      <c r="C64" s="309"/>
      <c r="D64" s="309"/>
      <c r="E64" s="310"/>
      <c r="F64" s="202" t="s">
        <v>1358</v>
      </c>
      <c r="G64" s="307" t="s">
        <v>2827</v>
      </c>
      <c r="H64" s="307"/>
      <c r="I64" s="202" t="s">
        <v>9</v>
      </c>
      <c r="J64" s="193"/>
      <c r="K64" s="193"/>
      <c r="L64" s="277"/>
      <c r="M64" s="277"/>
      <c r="N64" s="277"/>
    </row>
    <row r="65" spans="1:14" x14ac:dyDescent="0.25">
      <c r="A65" s="243"/>
      <c r="B65" s="284"/>
      <c r="C65" s="285"/>
      <c r="D65" s="285"/>
      <c r="E65" s="286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243"/>
      <c r="B66" s="284"/>
      <c r="C66" s="285"/>
      <c r="D66" s="285"/>
      <c r="E66" s="286"/>
      <c r="F66" s="193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243"/>
      <c r="B67" s="284"/>
      <c r="C67" s="285"/>
      <c r="D67" s="285"/>
      <c r="E67" s="286"/>
      <c r="F67" s="193"/>
      <c r="G67" s="277"/>
      <c r="H67" s="277"/>
      <c r="I67" s="193"/>
      <c r="J67" s="193"/>
      <c r="K67" s="193"/>
      <c r="L67" s="277"/>
      <c r="M67" s="277"/>
      <c r="N67" s="277"/>
    </row>
    <row r="68" spans="1:14" x14ac:dyDescent="0.25">
      <c r="A68" s="243"/>
      <c r="B68" s="284"/>
      <c r="C68" s="285"/>
      <c r="D68" s="285"/>
      <c r="E68" s="286"/>
      <c r="F68" s="193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243"/>
      <c r="B69" s="284"/>
      <c r="C69" s="285"/>
      <c r="D69" s="285"/>
      <c r="E69" s="28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84"/>
      <c r="C70" s="285"/>
      <c r="D70" s="285"/>
      <c r="E70" s="286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84"/>
      <c r="C72" s="285"/>
      <c r="D72" s="285"/>
      <c r="E72" s="28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84"/>
      <c r="C73" s="285"/>
      <c r="D73" s="285"/>
      <c r="E73" s="28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84"/>
      <c r="C74" s="285"/>
      <c r="D74" s="285"/>
      <c r="E74" s="28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84"/>
      <c r="C75" s="285"/>
      <c r="D75" s="285"/>
      <c r="E75" s="28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284"/>
      <c r="C76" s="285"/>
      <c r="D76" s="285"/>
      <c r="E76" s="28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84"/>
      <c r="C77" s="285"/>
      <c r="D77" s="285"/>
      <c r="E77" s="28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6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1725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1" spans="1:14" x14ac:dyDescent="0.25">
      <c r="L91" s="1">
        <f>+L82+L31</f>
        <v>27</v>
      </c>
    </row>
  </sheetData>
  <mergeCells count="190">
    <mergeCell ref="A88:C88"/>
    <mergeCell ref="E88:G88"/>
    <mergeCell ref="L88:N88"/>
    <mergeCell ref="A89:C89"/>
    <mergeCell ref="E89:G89"/>
    <mergeCell ref="L85:N85"/>
    <mergeCell ref="A86:C86"/>
    <mergeCell ref="E86:G86"/>
    <mergeCell ref="L86:N86"/>
    <mergeCell ref="A87:C87"/>
    <mergeCell ref="E87:G87"/>
    <mergeCell ref="L87:N87"/>
    <mergeCell ref="A82:G82"/>
    <mergeCell ref="H82:K82"/>
    <mergeCell ref="A83:D83"/>
    <mergeCell ref="A85:C85"/>
    <mergeCell ref="E85:G85"/>
    <mergeCell ref="A79:D79"/>
    <mergeCell ref="G79:H79"/>
    <mergeCell ref="L79:N79"/>
    <mergeCell ref="A80:N80"/>
    <mergeCell ref="A81:C81"/>
    <mergeCell ref="F81:G81"/>
    <mergeCell ref="L81:N81"/>
    <mergeCell ref="B77:E77"/>
    <mergeCell ref="G77:H77"/>
    <mergeCell ref="L77:N77"/>
    <mergeCell ref="B78:E78"/>
    <mergeCell ref="G78:H78"/>
    <mergeCell ref="L78:N78"/>
    <mergeCell ref="B68:E68"/>
    <mergeCell ref="G68:H68"/>
    <mergeCell ref="L68:N68"/>
    <mergeCell ref="B69:E69"/>
    <mergeCell ref="G69:H69"/>
    <mergeCell ref="L69:N69"/>
    <mergeCell ref="B70:E70"/>
    <mergeCell ref="B71:E71"/>
    <mergeCell ref="B72:E72"/>
    <mergeCell ref="B73:E73"/>
    <mergeCell ref="B74:E74"/>
    <mergeCell ref="B75:E75"/>
    <mergeCell ref="B76:E76"/>
    <mergeCell ref="G70:H70"/>
    <mergeCell ref="G71:H71"/>
    <mergeCell ref="G72:H72"/>
    <mergeCell ref="G73:H73"/>
    <mergeCell ref="G74:H74"/>
    <mergeCell ref="B66:E66"/>
    <mergeCell ref="G66:H66"/>
    <mergeCell ref="L66:N66"/>
    <mergeCell ref="B67:E67"/>
    <mergeCell ref="G67:H67"/>
    <mergeCell ref="L67:N67"/>
    <mergeCell ref="B65:E65"/>
    <mergeCell ref="G65:H65"/>
    <mergeCell ref="L65:N65"/>
    <mergeCell ref="B64:E64"/>
    <mergeCell ref="G64:H64"/>
    <mergeCell ref="L64:N64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9:E59"/>
    <mergeCell ref="G59:H59"/>
    <mergeCell ref="L59:N59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B24:E24"/>
    <mergeCell ref="G24:H24"/>
    <mergeCell ref="L24:N24"/>
    <mergeCell ref="A28:D28"/>
    <mergeCell ref="G28:H28"/>
    <mergeCell ref="L28:N28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17:E17"/>
    <mergeCell ref="G17:H17"/>
    <mergeCell ref="L17:N17"/>
    <mergeCell ref="B19:E19"/>
    <mergeCell ref="G19:H19"/>
    <mergeCell ref="L19:N19"/>
    <mergeCell ref="B18:E18"/>
    <mergeCell ref="G18:H18"/>
    <mergeCell ref="L18:N18"/>
    <mergeCell ref="B16:E16"/>
    <mergeCell ref="G16:H16"/>
    <mergeCell ref="L16:N16"/>
    <mergeCell ref="B14:E14"/>
    <mergeCell ref="G14:H14"/>
    <mergeCell ref="L14:N14"/>
    <mergeCell ref="B15:E15"/>
    <mergeCell ref="G15:H15"/>
    <mergeCell ref="L15:N15"/>
    <mergeCell ref="B10:E10"/>
    <mergeCell ref="G10:H10"/>
    <mergeCell ref="L10:N10"/>
    <mergeCell ref="B9:E9"/>
    <mergeCell ref="G9:H9"/>
    <mergeCell ref="L9:N9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G75:H75"/>
    <mergeCell ref="G76:H76"/>
    <mergeCell ref="L70:N70"/>
    <mergeCell ref="L71:N71"/>
    <mergeCell ref="L72:N72"/>
    <mergeCell ref="L73:N73"/>
    <mergeCell ref="L74:N74"/>
    <mergeCell ref="L75:N75"/>
    <mergeCell ref="L76:N76"/>
  </mergeCells>
  <phoneticPr fontId="16" type="noConversion"/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theme="6" tint="-0.249977111117893"/>
  </sheetPr>
  <dimension ref="A1:R356"/>
  <sheetViews>
    <sheetView topLeftCell="A316" zoomScale="76" zoomScaleNormal="76" workbookViewId="0">
      <selection activeCell="A316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2.7109375" style="1" customWidth="1"/>
    <col min="16" max="16" width="6.425781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174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910</v>
      </c>
      <c r="B8" s="284" t="s">
        <v>464</v>
      </c>
      <c r="C8" s="285"/>
      <c r="D8" s="285"/>
      <c r="E8" s="286"/>
      <c r="F8" s="193"/>
      <c r="G8" s="290"/>
      <c r="H8" s="292"/>
      <c r="I8" s="193" t="s">
        <v>9</v>
      </c>
      <c r="J8" s="193"/>
      <c r="K8" s="193"/>
      <c r="L8" s="277"/>
      <c r="M8" s="277"/>
      <c r="N8" s="277"/>
    </row>
    <row r="9" spans="1:14" x14ac:dyDescent="0.25">
      <c r="A9" s="243"/>
      <c r="B9" s="284" t="s">
        <v>2463</v>
      </c>
      <c r="C9" s="285"/>
      <c r="D9" s="285"/>
      <c r="E9" s="28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1752</v>
      </c>
      <c r="B10" s="276" t="s">
        <v>1512</v>
      </c>
      <c r="C10" s="276"/>
      <c r="D10" s="276"/>
      <c r="E10" s="27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293</v>
      </c>
      <c r="B11" s="276" t="s">
        <v>1514</v>
      </c>
      <c r="C11" s="276"/>
      <c r="D11" s="276"/>
      <c r="E11" s="276"/>
      <c r="F11" s="193"/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1315</v>
      </c>
      <c r="B12" s="284" t="s">
        <v>2043</v>
      </c>
      <c r="C12" s="285"/>
      <c r="D12" s="285"/>
      <c r="E12" s="286"/>
      <c r="F12" s="193" t="s">
        <v>730</v>
      </c>
      <c r="G12" s="290" t="s">
        <v>731</v>
      </c>
      <c r="H12" s="292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294</v>
      </c>
      <c r="B13" s="284" t="s">
        <v>1077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1749</v>
      </c>
      <c r="B14" s="276" t="s">
        <v>1516</v>
      </c>
      <c r="C14" s="276"/>
      <c r="D14" s="276"/>
      <c r="E14" s="276"/>
      <c r="F14" s="193" t="s">
        <v>920</v>
      </c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3120</v>
      </c>
      <c r="B15" s="276" t="s">
        <v>1520</v>
      </c>
      <c r="C15" s="276"/>
      <c r="D15" s="276"/>
      <c r="E15" s="276"/>
      <c r="F15" s="217" t="s">
        <v>1521</v>
      </c>
      <c r="G15" s="277" t="s">
        <v>1522</v>
      </c>
      <c r="H15" s="277"/>
      <c r="I15" s="193"/>
      <c r="J15" s="193" t="s">
        <v>9</v>
      </c>
      <c r="K15" s="193"/>
      <c r="L15" s="290"/>
      <c r="M15" s="291"/>
      <c r="N15" s="292"/>
    </row>
    <row r="16" spans="1:14" x14ac:dyDescent="0.25">
      <c r="A16" s="243">
        <v>1750</v>
      </c>
      <c r="B16" s="276" t="s">
        <v>1517</v>
      </c>
      <c r="C16" s="276"/>
      <c r="D16" s="276"/>
      <c r="E16" s="276"/>
      <c r="F16" s="193" t="s">
        <v>1226</v>
      </c>
      <c r="G16" s="277" t="s">
        <v>1518</v>
      </c>
      <c r="H16" s="277"/>
      <c r="I16" s="193" t="s">
        <v>9</v>
      </c>
      <c r="J16" s="193"/>
      <c r="K16" s="193"/>
      <c r="L16" s="277"/>
      <c r="M16" s="277"/>
      <c r="N16" s="277"/>
    </row>
    <row r="17" spans="1:16" x14ac:dyDescent="0.25">
      <c r="A17" s="243">
        <v>4616</v>
      </c>
      <c r="B17" s="276" t="s">
        <v>2467</v>
      </c>
      <c r="C17" s="276"/>
      <c r="D17" s="276"/>
      <c r="E17" s="276"/>
      <c r="F17" s="193"/>
      <c r="G17" s="509" t="s">
        <v>2468</v>
      </c>
      <c r="H17" s="509"/>
      <c r="I17" s="193" t="s">
        <v>9</v>
      </c>
      <c r="J17" s="193"/>
      <c r="K17" s="193"/>
      <c r="L17" s="290"/>
      <c r="M17" s="291"/>
      <c r="N17" s="292"/>
    </row>
    <row r="18" spans="1:16" x14ac:dyDescent="0.25">
      <c r="A18" s="243">
        <v>4912</v>
      </c>
      <c r="B18" s="276" t="s">
        <v>1144</v>
      </c>
      <c r="C18" s="276"/>
      <c r="D18" s="276"/>
      <c r="E18" s="27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>
        <v>4913</v>
      </c>
      <c r="B19" s="276" t="s">
        <v>2476</v>
      </c>
      <c r="C19" s="276"/>
      <c r="D19" s="276"/>
      <c r="E19" s="27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6" x14ac:dyDescent="0.25">
      <c r="A20" s="243">
        <v>4914</v>
      </c>
      <c r="B20" s="276" t="s">
        <v>2924</v>
      </c>
      <c r="C20" s="276"/>
      <c r="D20" s="276"/>
      <c r="E20" s="276"/>
      <c r="F20" s="193"/>
      <c r="G20" s="277"/>
      <c r="H20" s="277"/>
      <c r="I20" s="193"/>
      <c r="J20" s="193" t="s">
        <v>9</v>
      </c>
      <c r="K20" s="193"/>
      <c r="L20" s="290"/>
      <c r="M20" s="291"/>
      <c r="N20" s="292"/>
    </row>
    <row r="21" spans="1:16" x14ac:dyDescent="0.25">
      <c r="A21" s="243">
        <v>286</v>
      </c>
      <c r="B21" s="276" t="s">
        <v>822</v>
      </c>
      <c r="C21" s="276"/>
      <c r="D21" s="276"/>
      <c r="E21" s="276"/>
      <c r="F21" s="217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6" x14ac:dyDescent="0.25">
      <c r="A22" s="123">
        <v>4915</v>
      </c>
      <c r="B22" s="276" t="s">
        <v>2469</v>
      </c>
      <c r="C22" s="276"/>
      <c r="D22" s="276"/>
      <c r="E22" s="276"/>
      <c r="F22" s="193"/>
      <c r="G22" s="277" t="s">
        <v>2470</v>
      </c>
      <c r="H22" s="277"/>
      <c r="I22" s="193" t="s">
        <v>9</v>
      </c>
      <c r="J22" s="215"/>
      <c r="K22" s="215"/>
      <c r="L22" s="353"/>
      <c r="M22" s="342"/>
      <c r="N22" s="343"/>
    </row>
    <row r="23" spans="1:16" x14ac:dyDescent="0.25">
      <c r="A23" s="162"/>
      <c r="B23" s="284" t="s">
        <v>2471</v>
      </c>
      <c r="C23" s="285"/>
      <c r="D23" s="285"/>
      <c r="E23" s="286"/>
      <c r="F23" s="193"/>
      <c r="G23" s="277"/>
      <c r="H23" s="277"/>
      <c r="I23" s="193"/>
      <c r="J23" s="193" t="s">
        <v>9</v>
      </c>
      <c r="K23" s="193"/>
      <c r="L23" s="353"/>
      <c r="M23" s="342"/>
      <c r="N23" s="343"/>
      <c r="P23" s="1">
        <v>5</v>
      </c>
    </row>
    <row r="24" spans="1:16" x14ac:dyDescent="0.25">
      <c r="A24" s="162"/>
      <c r="B24" s="284" t="s">
        <v>2464</v>
      </c>
      <c r="C24" s="285"/>
      <c r="D24" s="285"/>
      <c r="E24" s="286"/>
      <c r="F24" s="193"/>
      <c r="G24" s="277"/>
      <c r="H24" s="277"/>
      <c r="I24" s="193"/>
      <c r="J24" s="193" t="s">
        <v>9</v>
      </c>
      <c r="K24" s="193"/>
      <c r="L24" s="325"/>
      <c r="M24" s="325"/>
      <c r="N24" s="325"/>
      <c r="P24" s="1">
        <v>29</v>
      </c>
    </row>
    <row r="25" spans="1:16" x14ac:dyDescent="0.25">
      <c r="A25" s="162"/>
      <c r="B25" s="284" t="s">
        <v>2465</v>
      </c>
      <c r="C25" s="285"/>
      <c r="D25" s="285"/>
      <c r="E25" s="286"/>
      <c r="F25" s="193"/>
      <c r="G25" s="277"/>
      <c r="H25" s="277"/>
      <c r="I25" s="193"/>
      <c r="J25" s="193" t="s">
        <v>9</v>
      </c>
      <c r="K25" s="215"/>
      <c r="L25" s="325"/>
      <c r="M25" s="325"/>
      <c r="N25" s="325"/>
      <c r="P25" s="1">
        <v>42</v>
      </c>
    </row>
    <row r="26" spans="1:16" x14ac:dyDescent="0.25">
      <c r="A26" s="162"/>
      <c r="B26" s="284" t="s">
        <v>2466</v>
      </c>
      <c r="C26" s="285"/>
      <c r="D26" s="285"/>
      <c r="E26" s="286"/>
      <c r="F26" s="217"/>
      <c r="G26" s="277"/>
      <c r="H26" s="277"/>
      <c r="I26" s="193"/>
      <c r="J26" s="193" t="s">
        <v>9</v>
      </c>
      <c r="K26" s="193"/>
      <c r="L26" s="325"/>
      <c r="M26" s="325"/>
      <c r="N26" s="325"/>
      <c r="P26" s="1">
        <v>1</v>
      </c>
    </row>
    <row r="27" spans="1:16" x14ac:dyDescent="0.25">
      <c r="A27" s="162"/>
      <c r="B27" s="284" t="s">
        <v>3147</v>
      </c>
      <c r="C27" s="285"/>
      <c r="D27" s="285"/>
      <c r="E27" s="286"/>
      <c r="F27" s="193" t="s">
        <v>1074</v>
      </c>
      <c r="G27" s="290">
        <v>803802035</v>
      </c>
      <c r="H27" s="292"/>
      <c r="I27" s="193"/>
      <c r="J27" s="193" t="s">
        <v>9</v>
      </c>
      <c r="K27" s="193"/>
      <c r="L27" s="325"/>
      <c r="M27" s="325"/>
      <c r="N27" s="325"/>
      <c r="P27" s="1">
        <v>2</v>
      </c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99</v>
      </c>
      <c r="M31" s="34"/>
      <c r="N31" s="34"/>
      <c r="P31" s="1">
        <f>SUM(P23:P30)</f>
        <v>79</v>
      </c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3310</v>
      </c>
      <c r="B37" s="283"/>
      <c r="C37" s="283"/>
      <c r="D37" s="19"/>
      <c r="E37" s="283" t="s">
        <v>3351</v>
      </c>
      <c r="F37" s="283"/>
      <c r="G37" s="283"/>
      <c r="H37" s="19"/>
      <c r="I37" s="190"/>
      <c r="J37" s="190"/>
      <c r="K37" s="190"/>
      <c r="L37" s="283" t="s">
        <v>3636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6" ht="15.75" x14ac:dyDescent="0.25">
      <c r="A53" s="293" t="s">
        <v>688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ht="15.75" x14ac:dyDescent="0.25">
      <c r="A54" s="293" t="s">
        <v>3316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</row>
    <row r="55" spans="1:16" x14ac:dyDescent="0.25">
      <c r="A55" s="294" t="s">
        <v>3282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6" x14ac:dyDescent="0.25">
      <c r="A56" s="29"/>
      <c r="B56" s="294" t="s">
        <v>0</v>
      </c>
      <c r="C56" s="294"/>
      <c r="D56" s="300" t="s">
        <v>174</v>
      </c>
      <c r="E56" s="324"/>
      <c r="F56" s="324"/>
      <c r="G56" s="29"/>
      <c r="H56" s="29"/>
      <c r="I56" s="29"/>
      <c r="J56" s="29"/>
      <c r="K56" s="29"/>
    </row>
    <row r="58" spans="1:16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78" t="s">
        <v>4</v>
      </c>
      <c r="J58" s="278"/>
      <c r="K58" s="278"/>
      <c r="L58" s="296" t="s">
        <v>5</v>
      </c>
      <c r="M58" s="297"/>
      <c r="N58" s="298"/>
    </row>
    <row r="59" spans="1:16" x14ac:dyDescent="0.25">
      <c r="A59" s="132" t="s">
        <v>67</v>
      </c>
      <c r="B59" s="299"/>
      <c r="C59" s="300"/>
      <c r="D59" s="300"/>
      <c r="E59" s="300"/>
      <c r="F59" s="259"/>
      <c r="G59" s="300"/>
      <c r="H59" s="301"/>
      <c r="I59" s="198" t="s">
        <v>6</v>
      </c>
      <c r="J59" s="198" t="s">
        <v>7</v>
      </c>
      <c r="K59" s="198" t="s">
        <v>8</v>
      </c>
      <c r="L59" s="299"/>
      <c r="M59" s="300"/>
      <c r="N59" s="301"/>
    </row>
    <row r="60" spans="1:16" x14ac:dyDescent="0.25">
      <c r="A60" s="243"/>
      <c r="B60" s="276" t="s">
        <v>1078</v>
      </c>
      <c r="C60" s="276"/>
      <c r="D60" s="276"/>
      <c r="E60" s="276"/>
      <c r="F60" s="193" t="s">
        <v>1079</v>
      </c>
      <c r="G60" s="277"/>
      <c r="H60" s="277"/>
      <c r="I60" s="193" t="s">
        <v>9</v>
      </c>
      <c r="J60" s="216"/>
      <c r="K60" s="216"/>
      <c r="L60" s="290"/>
      <c r="M60" s="291"/>
      <c r="N60" s="292"/>
    </row>
    <row r="61" spans="1:16" x14ac:dyDescent="0.25">
      <c r="A61" s="243"/>
      <c r="B61" s="276" t="s">
        <v>3148</v>
      </c>
      <c r="C61" s="276"/>
      <c r="D61" s="276"/>
      <c r="E61" s="276"/>
      <c r="F61" s="193"/>
      <c r="G61" s="277"/>
      <c r="H61" s="277"/>
      <c r="I61" s="193"/>
      <c r="J61" s="193" t="s">
        <v>9</v>
      </c>
      <c r="K61" s="193"/>
      <c r="L61" s="290"/>
      <c r="M61" s="291"/>
      <c r="N61" s="292"/>
      <c r="P61" s="1">
        <v>4</v>
      </c>
    </row>
    <row r="62" spans="1:16" x14ac:dyDescent="0.25">
      <c r="A62" s="243"/>
      <c r="B62" s="276" t="s">
        <v>3149</v>
      </c>
      <c r="C62" s="276"/>
      <c r="D62" s="276"/>
      <c r="E62" s="276"/>
      <c r="F62" s="193"/>
      <c r="G62" s="277"/>
      <c r="H62" s="277"/>
      <c r="I62" s="193" t="s">
        <v>9</v>
      </c>
      <c r="J62" s="216"/>
      <c r="K62" s="193"/>
      <c r="L62" s="290"/>
      <c r="M62" s="291"/>
      <c r="N62" s="292"/>
    </row>
    <row r="63" spans="1:16" x14ac:dyDescent="0.25">
      <c r="A63" s="243"/>
      <c r="B63" s="276" t="s">
        <v>2044</v>
      </c>
      <c r="C63" s="276"/>
      <c r="D63" s="276"/>
      <c r="E63" s="276"/>
      <c r="F63" s="193"/>
      <c r="G63" s="277"/>
      <c r="H63" s="277"/>
      <c r="I63" s="193" t="s">
        <v>9</v>
      </c>
      <c r="J63" s="193"/>
      <c r="K63" s="193"/>
      <c r="L63" s="349"/>
      <c r="M63" s="350"/>
      <c r="N63" s="351"/>
    </row>
    <row r="64" spans="1:16" x14ac:dyDescent="0.25">
      <c r="A64" s="243"/>
      <c r="B64" s="276" t="s">
        <v>2652</v>
      </c>
      <c r="C64" s="276"/>
      <c r="D64" s="276"/>
      <c r="E64" s="276"/>
      <c r="F64" s="193" t="s">
        <v>2653</v>
      </c>
      <c r="G64" s="277"/>
      <c r="H64" s="277"/>
      <c r="I64" s="193"/>
      <c r="J64" s="193" t="s">
        <v>9</v>
      </c>
      <c r="K64" s="193"/>
      <c r="L64" s="290"/>
      <c r="M64" s="291"/>
      <c r="N64" s="292"/>
    </row>
    <row r="65" spans="1:16" x14ac:dyDescent="0.25">
      <c r="A65" s="243">
        <v>151</v>
      </c>
      <c r="B65" s="276" t="s">
        <v>1524</v>
      </c>
      <c r="C65" s="276"/>
      <c r="D65" s="276"/>
      <c r="E65" s="276"/>
      <c r="F65" s="193"/>
      <c r="G65" s="277"/>
      <c r="H65" s="277"/>
      <c r="I65" s="193" t="s">
        <v>9</v>
      </c>
      <c r="J65" s="193"/>
      <c r="K65" s="193"/>
      <c r="L65" s="277"/>
      <c r="M65" s="277"/>
      <c r="N65" s="277"/>
    </row>
    <row r="66" spans="1:16" x14ac:dyDescent="0.25">
      <c r="A66" s="243">
        <v>2994</v>
      </c>
      <c r="B66" s="276" t="s">
        <v>1163</v>
      </c>
      <c r="C66" s="276"/>
      <c r="D66" s="276"/>
      <c r="E66" s="276"/>
      <c r="F66" s="193" t="s">
        <v>1164</v>
      </c>
      <c r="G66" s="277" t="s">
        <v>1525</v>
      </c>
      <c r="H66" s="277"/>
      <c r="I66" s="193" t="s">
        <v>9</v>
      </c>
      <c r="J66" s="193"/>
      <c r="K66" s="193"/>
      <c r="L66" s="290"/>
      <c r="M66" s="291"/>
      <c r="N66" s="292"/>
    </row>
    <row r="67" spans="1:16" x14ac:dyDescent="0.25">
      <c r="A67" s="243">
        <v>3555</v>
      </c>
      <c r="B67" s="276" t="s">
        <v>1895</v>
      </c>
      <c r="C67" s="276"/>
      <c r="D67" s="276"/>
      <c r="E67" s="276"/>
      <c r="F67" s="193" t="s">
        <v>1894</v>
      </c>
      <c r="G67" s="277">
        <v>517738106</v>
      </c>
      <c r="H67" s="277"/>
      <c r="I67" s="193" t="s">
        <v>9</v>
      </c>
      <c r="J67" s="193"/>
      <c r="K67" s="193"/>
      <c r="L67" s="290"/>
      <c r="M67" s="291"/>
      <c r="N67" s="292"/>
    </row>
    <row r="68" spans="1:16" x14ac:dyDescent="0.25">
      <c r="A68" s="243">
        <v>3554</v>
      </c>
      <c r="B68" s="276" t="s">
        <v>1895</v>
      </c>
      <c r="C68" s="276"/>
      <c r="D68" s="276"/>
      <c r="E68" s="276"/>
      <c r="F68" s="193" t="s">
        <v>1894</v>
      </c>
      <c r="G68" s="277">
        <v>517738154</v>
      </c>
      <c r="H68" s="277"/>
      <c r="I68" s="193" t="s">
        <v>9</v>
      </c>
      <c r="J68" s="193"/>
      <c r="K68" s="193"/>
      <c r="L68" s="290"/>
      <c r="M68" s="291"/>
      <c r="N68" s="292"/>
    </row>
    <row r="69" spans="1:16" x14ac:dyDescent="0.25">
      <c r="A69" s="243"/>
      <c r="B69" s="276" t="s">
        <v>2472</v>
      </c>
      <c r="C69" s="276"/>
      <c r="D69" s="276"/>
      <c r="E69" s="276"/>
      <c r="F69" s="193"/>
      <c r="G69" s="277"/>
      <c r="H69" s="277"/>
      <c r="I69" s="193" t="s">
        <v>9</v>
      </c>
      <c r="J69" s="193"/>
      <c r="K69" s="193"/>
      <c r="L69" s="290"/>
      <c r="M69" s="291"/>
      <c r="N69" s="292"/>
      <c r="P69" s="1">
        <v>37</v>
      </c>
    </row>
    <row r="70" spans="1:16" x14ac:dyDescent="0.25">
      <c r="A70" s="243"/>
      <c r="B70" s="276" t="s">
        <v>751</v>
      </c>
      <c r="C70" s="276"/>
      <c r="D70" s="276"/>
      <c r="E70" s="276"/>
      <c r="F70" s="193"/>
      <c r="G70" s="277"/>
      <c r="H70" s="277"/>
      <c r="I70" s="193" t="s">
        <v>9</v>
      </c>
      <c r="J70" s="193"/>
      <c r="K70" s="193"/>
      <c r="L70" s="290"/>
      <c r="M70" s="291"/>
      <c r="N70" s="292"/>
    </row>
    <row r="71" spans="1:16" x14ac:dyDescent="0.25">
      <c r="A71" s="243"/>
      <c r="B71" s="276" t="s">
        <v>2473</v>
      </c>
      <c r="C71" s="276"/>
      <c r="D71" s="276"/>
      <c r="E71" s="276"/>
      <c r="F71" s="193"/>
      <c r="G71" s="277"/>
      <c r="H71" s="277"/>
      <c r="I71" s="193" t="s">
        <v>9</v>
      </c>
      <c r="J71" s="193"/>
      <c r="K71" s="193"/>
      <c r="L71" s="290"/>
      <c r="M71" s="291"/>
      <c r="N71" s="292"/>
    </row>
    <row r="72" spans="1:16" x14ac:dyDescent="0.25">
      <c r="A72" s="243"/>
      <c r="B72" s="276" t="s">
        <v>2474</v>
      </c>
      <c r="C72" s="276"/>
      <c r="D72" s="276"/>
      <c r="E72" s="276"/>
      <c r="F72" s="193"/>
      <c r="G72" s="277"/>
      <c r="H72" s="277"/>
      <c r="I72" s="193" t="s">
        <v>9</v>
      </c>
      <c r="J72" s="193"/>
      <c r="K72" s="193"/>
      <c r="L72" s="290"/>
      <c r="M72" s="291"/>
      <c r="N72" s="292"/>
      <c r="P72" s="1">
        <v>1</v>
      </c>
    </row>
    <row r="73" spans="1:16" x14ac:dyDescent="0.25">
      <c r="A73" s="243"/>
      <c r="B73" s="276" t="s">
        <v>2475</v>
      </c>
      <c r="C73" s="276"/>
      <c r="D73" s="276"/>
      <c r="E73" s="276"/>
      <c r="F73" s="193" t="s">
        <v>1111</v>
      </c>
      <c r="G73" s="277"/>
      <c r="H73" s="277"/>
      <c r="I73" s="193" t="s">
        <v>9</v>
      </c>
      <c r="J73" s="193"/>
      <c r="K73" s="193"/>
      <c r="L73" s="290"/>
      <c r="M73" s="291"/>
      <c r="N73" s="292"/>
    </row>
    <row r="74" spans="1:16" x14ac:dyDescent="0.25">
      <c r="A74" s="121">
        <v>4453</v>
      </c>
      <c r="B74" s="308" t="s">
        <v>2556</v>
      </c>
      <c r="C74" s="309"/>
      <c r="D74" s="309"/>
      <c r="E74" s="310"/>
      <c r="F74" s="202" t="s">
        <v>2557</v>
      </c>
      <c r="G74" s="492" t="s">
        <v>2558</v>
      </c>
      <c r="H74" s="493"/>
      <c r="I74" s="202" t="s">
        <v>9</v>
      </c>
      <c r="J74" s="193"/>
      <c r="K74" s="193"/>
      <c r="L74" s="290"/>
      <c r="M74" s="291"/>
      <c r="N74" s="292"/>
    </row>
    <row r="75" spans="1:16" x14ac:dyDescent="0.25">
      <c r="A75" s="121">
        <v>4454</v>
      </c>
      <c r="B75" s="308" t="s">
        <v>2556</v>
      </c>
      <c r="C75" s="309"/>
      <c r="D75" s="309"/>
      <c r="E75" s="310"/>
      <c r="F75" s="202" t="s">
        <v>2557</v>
      </c>
      <c r="G75" s="307">
        <v>369583147</v>
      </c>
      <c r="H75" s="307"/>
      <c r="I75" s="202" t="s">
        <v>9</v>
      </c>
      <c r="J75" s="193"/>
      <c r="K75" s="193"/>
      <c r="L75" s="290"/>
      <c r="M75" s="291"/>
      <c r="N75" s="292"/>
    </row>
    <row r="76" spans="1:16" x14ac:dyDescent="0.25">
      <c r="A76" s="243"/>
      <c r="B76" s="276" t="s">
        <v>3150</v>
      </c>
      <c r="C76" s="276"/>
      <c r="D76" s="276"/>
      <c r="E76" s="276"/>
      <c r="F76" s="193"/>
      <c r="G76" s="277"/>
      <c r="H76" s="277"/>
      <c r="I76" s="193"/>
      <c r="J76" s="193" t="s">
        <v>9</v>
      </c>
      <c r="K76" s="193"/>
      <c r="L76" s="290"/>
      <c r="M76" s="291"/>
      <c r="N76" s="292"/>
    </row>
    <row r="77" spans="1:16" x14ac:dyDescent="0.25">
      <c r="A77" s="121"/>
      <c r="B77" s="308" t="s">
        <v>3151</v>
      </c>
      <c r="C77" s="309"/>
      <c r="D77" s="309"/>
      <c r="E77" s="310"/>
      <c r="F77" s="202"/>
      <c r="G77" s="513"/>
      <c r="H77" s="513"/>
      <c r="I77" s="202"/>
      <c r="J77" s="193" t="s">
        <v>9</v>
      </c>
      <c r="K77" s="193"/>
      <c r="L77" s="290"/>
      <c r="M77" s="291"/>
      <c r="N77" s="292"/>
    </row>
    <row r="78" spans="1:16" x14ac:dyDescent="0.25">
      <c r="A78" s="121"/>
      <c r="B78" s="308"/>
      <c r="C78" s="309"/>
      <c r="D78" s="309"/>
      <c r="E78" s="310"/>
      <c r="F78" s="202"/>
      <c r="G78" s="307"/>
      <c r="H78" s="307"/>
      <c r="I78" s="202"/>
      <c r="J78" s="193"/>
      <c r="K78" s="193"/>
      <c r="L78" s="290"/>
      <c r="M78" s="291"/>
      <c r="N78" s="292"/>
    </row>
    <row r="79" spans="1:16" x14ac:dyDescent="0.25">
      <c r="A79" s="243"/>
      <c r="B79" s="276"/>
      <c r="C79" s="276"/>
      <c r="D79" s="276"/>
      <c r="E79" s="276"/>
      <c r="F79" s="193"/>
      <c r="G79" s="277"/>
      <c r="H79" s="277"/>
      <c r="I79" s="193"/>
      <c r="J79" s="193"/>
      <c r="K79" s="193"/>
      <c r="L79" s="290"/>
      <c r="M79" s="291"/>
      <c r="N79" s="292"/>
    </row>
    <row r="80" spans="1:16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6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6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34">
        <v>60</v>
      </c>
      <c r="M82" s="34"/>
      <c r="N82" s="34" t="s">
        <v>3651</v>
      </c>
      <c r="P82" s="1">
        <f>SUM(P59:P79)</f>
        <v>42</v>
      </c>
    </row>
    <row r="83" spans="1:16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6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6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6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6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6" x14ac:dyDescent="0.25">
      <c r="A88" s="283" t="s">
        <v>3310</v>
      </c>
      <c r="B88" s="283"/>
      <c r="C88" s="283"/>
      <c r="D88" s="19"/>
      <c r="E88" s="283" t="s">
        <v>3351</v>
      </c>
      <c r="F88" s="283"/>
      <c r="G88" s="283"/>
      <c r="H88" s="19"/>
      <c r="I88" s="190"/>
      <c r="J88" s="190"/>
      <c r="K88" s="190"/>
      <c r="L88" s="283" t="s">
        <v>3636</v>
      </c>
      <c r="M88" s="283"/>
      <c r="N88" s="283"/>
    </row>
    <row r="89" spans="1:16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6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6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6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6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6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6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6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6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6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6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6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6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6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6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6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6" ht="15.75" x14ac:dyDescent="0.25">
      <c r="A105" s="293" t="s">
        <v>688</v>
      </c>
      <c r="B105" s="293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</row>
    <row r="106" spans="1:16" ht="15.75" x14ac:dyDescent="0.25">
      <c r="A106" s="293" t="s">
        <v>3316</v>
      </c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</row>
    <row r="107" spans="1:16" x14ac:dyDescent="0.25">
      <c r="A107" s="294" t="s">
        <v>3282</v>
      </c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</row>
    <row r="108" spans="1:16" x14ac:dyDescent="0.25">
      <c r="A108" s="29"/>
      <c r="B108" s="294" t="s">
        <v>0</v>
      </c>
      <c r="C108" s="294"/>
      <c r="D108" s="300" t="s">
        <v>174</v>
      </c>
      <c r="E108" s="324"/>
      <c r="F108" s="324"/>
      <c r="G108" s="29"/>
      <c r="H108" s="29"/>
      <c r="I108" s="29"/>
      <c r="J108" s="29"/>
      <c r="K108" s="29"/>
    </row>
    <row r="110" spans="1:16" x14ac:dyDescent="0.25">
      <c r="A110" s="131" t="s">
        <v>66</v>
      </c>
      <c r="B110" s="296" t="s">
        <v>1</v>
      </c>
      <c r="C110" s="297"/>
      <c r="D110" s="297"/>
      <c r="E110" s="297"/>
      <c r="F110" s="131" t="s">
        <v>2</v>
      </c>
      <c r="G110" s="297" t="s">
        <v>3</v>
      </c>
      <c r="H110" s="298"/>
      <c r="I110" s="278" t="s">
        <v>4</v>
      </c>
      <c r="J110" s="278"/>
      <c r="K110" s="278"/>
      <c r="L110" s="296" t="s">
        <v>5</v>
      </c>
      <c r="M110" s="297"/>
      <c r="N110" s="298"/>
    </row>
    <row r="111" spans="1:16" x14ac:dyDescent="0.25">
      <c r="A111" s="132" t="s">
        <v>67</v>
      </c>
      <c r="B111" s="299"/>
      <c r="C111" s="300"/>
      <c r="D111" s="300"/>
      <c r="E111" s="300"/>
      <c r="F111" s="259"/>
      <c r="G111" s="300"/>
      <c r="H111" s="301"/>
      <c r="I111" s="198" t="s">
        <v>6</v>
      </c>
      <c r="J111" s="198" t="s">
        <v>7</v>
      </c>
      <c r="K111" s="198" t="s">
        <v>8</v>
      </c>
      <c r="L111" s="299"/>
      <c r="M111" s="300"/>
      <c r="N111" s="301"/>
    </row>
    <row r="112" spans="1:16" x14ac:dyDescent="0.25">
      <c r="A112" s="121"/>
      <c r="B112" s="508" t="s">
        <v>3152</v>
      </c>
      <c r="C112" s="508"/>
      <c r="D112" s="508"/>
      <c r="E112" s="508"/>
      <c r="F112" s="249"/>
      <c r="G112" s="416"/>
      <c r="H112" s="416"/>
      <c r="I112" s="249"/>
      <c r="J112" s="249" t="s">
        <v>9</v>
      </c>
      <c r="K112" s="249"/>
      <c r="L112" s="504" t="s">
        <v>3153</v>
      </c>
      <c r="M112" s="506"/>
      <c r="N112" s="505"/>
      <c r="P112" s="1">
        <v>1</v>
      </c>
    </row>
    <row r="113" spans="1:16" x14ac:dyDescent="0.25">
      <c r="A113" s="162"/>
      <c r="B113" s="508" t="s">
        <v>3154</v>
      </c>
      <c r="C113" s="508"/>
      <c r="D113" s="508"/>
      <c r="E113" s="508"/>
      <c r="F113" s="249"/>
      <c r="G113" s="416"/>
      <c r="H113" s="416"/>
      <c r="I113" s="249"/>
      <c r="J113" s="249" t="s">
        <v>9</v>
      </c>
      <c r="K113" s="249"/>
      <c r="L113" s="504" t="s">
        <v>3153</v>
      </c>
      <c r="M113" s="506"/>
      <c r="N113" s="505"/>
      <c r="P113" s="1">
        <v>1</v>
      </c>
    </row>
    <row r="114" spans="1:16" x14ac:dyDescent="0.25">
      <c r="A114" s="162"/>
      <c r="B114" s="508" t="s">
        <v>3155</v>
      </c>
      <c r="C114" s="508"/>
      <c r="D114" s="508"/>
      <c r="E114" s="508"/>
      <c r="F114" s="249"/>
      <c r="G114" s="416"/>
      <c r="H114" s="416"/>
      <c r="I114" s="249"/>
      <c r="J114" s="249" t="s">
        <v>9</v>
      </c>
      <c r="K114" s="249"/>
      <c r="L114" s="504" t="s">
        <v>3153</v>
      </c>
      <c r="M114" s="506"/>
      <c r="N114" s="505"/>
      <c r="P114" s="1">
        <v>1</v>
      </c>
    </row>
    <row r="115" spans="1:16" x14ac:dyDescent="0.25">
      <c r="A115" s="162"/>
      <c r="B115" s="508" t="s">
        <v>3156</v>
      </c>
      <c r="C115" s="508"/>
      <c r="D115" s="508"/>
      <c r="E115" s="508"/>
      <c r="F115" s="249"/>
      <c r="G115" s="416"/>
      <c r="H115" s="416"/>
      <c r="I115" s="249"/>
      <c r="J115" s="249" t="s">
        <v>9</v>
      </c>
      <c r="K115" s="249"/>
      <c r="L115" s="504" t="s">
        <v>3153</v>
      </c>
      <c r="M115" s="506"/>
      <c r="N115" s="505"/>
      <c r="P115" s="1">
        <v>1</v>
      </c>
    </row>
    <row r="116" spans="1:16" x14ac:dyDescent="0.25">
      <c r="A116" s="162"/>
      <c r="B116" s="508" t="s">
        <v>3157</v>
      </c>
      <c r="C116" s="508"/>
      <c r="D116" s="508"/>
      <c r="E116" s="508"/>
      <c r="F116" s="249"/>
      <c r="G116" s="416"/>
      <c r="H116" s="416"/>
      <c r="I116" s="249"/>
      <c r="J116" s="249" t="s">
        <v>9</v>
      </c>
      <c r="K116" s="249"/>
      <c r="L116" s="504" t="s">
        <v>3153</v>
      </c>
      <c r="M116" s="506"/>
      <c r="N116" s="505"/>
    </row>
    <row r="117" spans="1:16" x14ac:dyDescent="0.25">
      <c r="A117" s="162"/>
      <c r="B117" s="501" t="s">
        <v>3158</v>
      </c>
      <c r="C117" s="502"/>
      <c r="D117" s="502"/>
      <c r="E117" s="503"/>
      <c r="F117" s="168"/>
      <c r="G117" s="504"/>
      <c r="H117" s="505"/>
      <c r="I117" s="249"/>
      <c r="J117" s="249" t="s">
        <v>9</v>
      </c>
      <c r="K117" s="249"/>
      <c r="L117" s="504" t="s">
        <v>3153</v>
      </c>
      <c r="M117" s="506"/>
      <c r="N117" s="505"/>
    </row>
    <row r="118" spans="1:16" x14ac:dyDescent="0.25">
      <c r="A118" s="162"/>
      <c r="B118" s="501" t="s">
        <v>3159</v>
      </c>
      <c r="C118" s="502"/>
      <c r="D118" s="502"/>
      <c r="E118" s="503"/>
      <c r="F118" s="249"/>
      <c r="G118" s="504"/>
      <c r="H118" s="505"/>
      <c r="I118" s="249"/>
      <c r="J118" s="249" t="s">
        <v>9</v>
      </c>
      <c r="K118" s="249"/>
      <c r="L118" s="504" t="s">
        <v>3153</v>
      </c>
      <c r="M118" s="506"/>
      <c r="N118" s="505"/>
    </row>
    <row r="119" spans="1:16" x14ac:dyDescent="0.25">
      <c r="A119" s="162"/>
      <c r="B119" s="501" t="s">
        <v>3162</v>
      </c>
      <c r="C119" s="502"/>
      <c r="D119" s="502"/>
      <c r="E119" s="503"/>
      <c r="F119" s="249"/>
      <c r="G119" s="504"/>
      <c r="H119" s="505"/>
      <c r="I119" s="249"/>
      <c r="J119" s="249" t="s">
        <v>9</v>
      </c>
      <c r="K119" s="249"/>
      <c r="L119" s="504" t="s">
        <v>2339</v>
      </c>
      <c r="M119" s="506"/>
      <c r="N119" s="505"/>
    </row>
    <row r="120" spans="1:16" x14ac:dyDescent="0.25">
      <c r="A120" s="162"/>
      <c r="B120" s="501" t="s">
        <v>3163</v>
      </c>
      <c r="C120" s="502"/>
      <c r="D120" s="502"/>
      <c r="E120" s="503"/>
      <c r="F120" s="249"/>
      <c r="G120" s="511"/>
      <c r="H120" s="512"/>
      <c r="I120" s="249"/>
      <c r="J120" s="249" t="s">
        <v>9</v>
      </c>
      <c r="K120" s="249"/>
      <c r="L120" s="504" t="s">
        <v>2339</v>
      </c>
      <c r="M120" s="506"/>
      <c r="N120" s="505"/>
    </row>
    <row r="121" spans="1:16" x14ac:dyDescent="0.25">
      <c r="A121" s="162"/>
      <c r="B121" s="501" t="s">
        <v>3164</v>
      </c>
      <c r="C121" s="502"/>
      <c r="D121" s="502"/>
      <c r="E121" s="503"/>
      <c r="F121" s="249"/>
      <c r="G121" s="504"/>
      <c r="H121" s="505"/>
      <c r="I121" s="249"/>
      <c r="J121" s="249" t="s">
        <v>9</v>
      </c>
      <c r="K121" s="249"/>
      <c r="L121" s="504" t="s">
        <v>2339</v>
      </c>
      <c r="M121" s="506"/>
      <c r="N121" s="505"/>
      <c r="P121" s="1">
        <v>1</v>
      </c>
    </row>
    <row r="122" spans="1:16" x14ac:dyDescent="0.25">
      <c r="A122" s="162"/>
      <c r="B122" s="501" t="s">
        <v>3165</v>
      </c>
      <c r="C122" s="502"/>
      <c r="D122" s="502"/>
      <c r="E122" s="503"/>
      <c r="F122" s="249"/>
      <c r="G122" s="504"/>
      <c r="H122" s="505"/>
      <c r="I122" s="249"/>
      <c r="J122" s="249" t="s">
        <v>9</v>
      </c>
      <c r="K122" s="249"/>
      <c r="L122" s="504" t="s">
        <v>2339</v>
      </c>
      <c r="M122" s="506"/>
      <c r="N122" s="505"/>
    </row>
    <row r="123" spans="1:16" x14ac:dyDescent="0.25">
      <c r="A123" s="162"/>
      <c r="B123" s="501" t="s">
        <v>3166</v>
      </c>
      <c r="C123" s="502"/>
      <c r="D123" s="502"/>
      <c r="E123" s="503"/>
      <c r="F123" s="249"/>
      <c r="G123" s="504"/>
      <c r="H123" s="505"/>
      <c r="I123" s="249"/>
      <c r="J123" s="249" t="s">
        <v>9</v>
      </c>
      <c r="K123" s="249"/>
      <c r="L123" s="504" t="s">
        <v>2339</v>
      </c>
      <c r="M123" s="506"/>
      <c r="N123" s="505"/>
      <c r="P123" s="1">
        <v>2</v>
      </c>
    </row>
    <row r="124" spans="1:16" x14ac:dyDescent="0.25">
      <c r="A124" s="162"/>
      <c r="B124" s="501" t="s">
        <v>3167</v>
      </c>
      <c r="C124" s="502"/>
      <c r="D124" s="502"/>
      <c r="E124" s="503"/>
      <c r="F124" s="249"/>
      <c r="G124" s="504"/>
      <c r="H124" s="505"/>
      <c r="I124" s="249"/>
      <c r="J124" s="249" t="s">
        <v>9</v>
      </c>
      <c r="K124" s="249"/>
      <c r="L124" s="504" t="s">
        <v>2339</v>
      </c>
      <c r="M124" s="506"/>
      <c r="N124" s="505"/>
      <c r="P124" s="1">
        <v>6</v>
      </c>
    </row>
    <row r="125" spans="1:16" x14ac:dyDescent="0.25">
      <c r="A125" s="162"/>
      <c r="B125" s="501" t="s">
        <v>3168</v>
      </c>
      <c r="C125" s="502"/>
      <c r="D125" s="502"/>
      <c r="E125" s="503"/>
      <c r="F125" s="249"/>
      <c r="G125" s="504"/>
      <c r="H125" s="505"/>
      <c r="I125" s="249"/>
      <c r="J125" s="249" t="s">
        <v>9</v>
      </c>
      <c r="K125" s="249"/>
      <c r="L125" s="504" t="s">
        <v>2339</v>
      </c>
      <c r="M125" s="506"/>
      <c r="N125" s="505"/>
      <c r="P125" s="1">
        <v>11</v>
      </c>
    </row>
    <row r="126" spans="1:16" x14ac:dyDescent="0.25">
      <c r="A126" s="162"/>
      <c r="B126" s="508" t="s">
        <v>3169</v>
      </c>
      <c r="C126" s="508"/>
      <c r="D126" s="508"/>
      <c r="E126" s="508"/>
      <c r="F126" s="249"/>
      <c r="G126" s="416"/>
      <c r="H126" s="416"/>
      <c r="I126" s="249"/>
      <c r="J126" s="249" t="s">
        <v>9</v>
      </c>
      <c r="K126" s="249"/>
      <c r="L126" s="504" t="s">
        <v>2339</v>
      </c>
      <c r="M126" s="506"/>
      <c r="N126" s="505"/>
      <c r="P126" s="1">
        <v>1</v>
      </c>
    </row>
    <row r="127" spans="1:16" x14ac:dyDescent="0.25">
      <c r="A127" s="243"/>
      <c r="B127" s="508" t="s">
        <v>3170</v>
      </c>
      <c r="C127" s="508"/>
      <c r="D127" s="508"/>
      <c r="E127" s="508"/>
      <c r="F127" s="249"/>
      <c r="G127" s="416"/>
      <c r="H127" s="416"/>
      <c r="I127" s="249"/>
      <c r="J127" s="249" t="s">
        <v>9</v>
      </c>
      <c r="K127" s="249"/>
      <c r="L127" s="504" t="s">
        <v>2339</v>
      </c>
      <c r="M127" s="506"/>
      <c r="N127" s="505"/>
    </row>
    <row r="128" spans="1:16" x14ac:dyDescent="0.25">
      <c r="A128" s="243"/>
      <c r="B128" s="501" t="s">
        <v>3171</v>
      </c>
      <c r="C128" s="502"/>
      <c r="D128" s="502"/>
      <c r="E128" s="503"/>
      <c r="F128" s="249"/>
      <c r="G128" s="507"/>
      <c r="H128" s="507"/>
      <c r="I128" s="249"/>
      <c r="J128" s="249" t="s">
        <v>9</v>
      </c>
      <c r="K128" s="249"/>
      <c r="L128" s="504" t="s">
        <v>2339</v>
      </c>
      <c r="M128" s="506"/>
      <c r="N128" s="505"/>
    </row>
    <row r="129" spans="1:16" x14ac:dyDescent="0.25">
      <c r="A129" s="243"/>
      <c r="B129" s="501" t="s">
        <v>3172</v>
      </c>
      <c r="C129" s="502"/>
      <c r="D129" s="502"/>
      <c r="E129" s="503"/>
      <c r="F129" s="249"/>
      <c r="G129" s="416"/>
      <c r="H129" s="416"/>
      <c r="I129" s="249"/>
      <c r="J129" s="249" t="s">
        <v>9</v>
      </c>
      <c r="K129" s="249"/>
      <c r="L129" s="504" t="s">
        <v>2339</v>
      </c>
      <c r="M129" s="506"/>
      <c r="N129" s="505"/>
      <c r="P129" s="1">
        <v>5</v>
      </c>
    </row>
    <row r="130" spans="1:16" x14ac:dyDescent="0.25">
      <c r="A130" s="243"/>
      <c r="B130" s="508" t="s">
        <v>3173</v>
      </c>
      <c r="C130" s="508"/>
      <c r="D130" s="508"/>
      <c r="E130" s="508"/>
      <c r="F130" s="168"/>
      <c r="G130" s="416"/>
      <c r="H130" s="416"/>
      <c r="I130" s="249"/>
      <c r="J130" s="249" t="s">
        <v>9</v>
      </c>
      <c r="K130" s="249"/>
      <c r="L130" s="504" t="s">
        <v>2339</v>
      </c>
      <c r="M130" s="506"/>
      <c r="N130" s="505"/>
    </row>
    <row r="131" spans="1:16" x14ac:dyDescent="0.25">
      <c r="A131" s="243"/>
      <c r="B131" s="508" t="s">
        <v>3174</v>
      </c>
      <c r="C131" s="508"/>
      <c r="D131" s="508"/>
      <c r="E131" s="508"/>
      <c r="F131" s="249"/>
      <c r="G131" s="416"/>
      <c r="H131" s="416"/>
      <c r="I131" s="249"/>
      <c r="J131" s="249" t="s">
        <v>9</v>
      </c>
      <c r="K131" s="249"/>
      <c r="L131" s="504" t="s">
        <v>2339</v>
      </c>
      <c r="M131" s="506"/>
      <c r="N131" s="505"/>
    </row>
    <row r="132" spans="1:16" x14ac:dyDescent="0.25">
      <c r="A132" s="304" t="s">
        <v>64</v>
      </c>
      <c r="B132" s="304"/>
      <c r="C132" s="304"/>
      <c r="D132" s="304"/>
      <c r="E132" s="133"/>
      <c r="F132" s="190"/>
      <c r="G132" s="280"/>
      <c r="H132" s="280"/>
      <c r="I132" s="190"/>
      <c r="J132" s="190"/>
      <c r="K132" s="190"/>
      <c r="L132" s="280"/>
      <c r="M132" s="280"/>
      <c r="N132" s="280"/>
    </row>
    <row r="133" spans="1:16" x14ac:dyDescent="0.25">
      <c r="A133" s="281" t="s">
        <v>631</v>
      </c>
      <c r="B133" s="281"/>
      <c r="C133" s="281"/>
      <c r="D133" s="281"/>
      <c r="E133" s="281"/>
      <c r="F133" s="281"/>
      <c r="G133" s="281"/>
      <c r="H133" s="281"/>
      <c r="I133" s="281"/>
      <c r="J133" s="281"/>
      <c r="K133" s="281"/>
      <c r="L133" s="281"/>
      <c r="M133" s="281"/>
      <c r="N133" s="281"/>
    </row>
    <row r="134" spans="1:16" x14ac:dyDescent="0.25">
      <c r="A134" s="280"/>
      <c r="B134" s="280"/>
      <c r="C134" s="280"/>
      <c r="D134" s="19"/>
      <c r="E134" s="19"/>
      <c r="F134" s="280"/>
      <c r="G134" s="280"/>
      <c r="H134" s="19"/>
      <c r="I134" s="190"/>
      <c r="J134" s="190"/>
      <c r="K134" s="190"/>
      <c r="L134" s="280"/>
      <c r="M134" s="280"/>
      <c r="N134" s="280"/>
    </row>
    <row r="135" spans="1:16" x14ac:dyDescent="0.25">
      <c r="A135" s="283" t="s">
        <v>981</v>
      </c>
      <c r="B135" s="283"/>
      <c r="C135" s="283"/>
      <c r="D135" s="283"/>
      <c r="E135" s="283"/>
      <c r="F135" s="283"/>
      <c r="G135" s="283"/>
      <c r="H135" s="305" t="s">
        <v>25</v>
      </c>
      <c r="I135" s="305"/>
      <c r="J135" s="305"/>
      <c r="K135" s="305"/>
      <c r="L135" s="198">
        <v>50</v>
      </c>
      <c r="M135" s="34"/>
      <c r="N135" s="34"/>
      <c r="P135" s="1">
        <f>SUM(P112:P131)</f>
        <v>30</v>
      </c>
    </row>
    <row r="136" spans="1:16" x14ac:dyDescent="0.25">
      <c r="A136" s="282"/>
      <c r="B136" s="282"/>
      <c r="C136" s="282"/>
      <c r="D136" s="282"/>
      <c r="E136" s="19"/>
      <c r="F136" s="190"/>
      <c r="G136" s="19"/>
      <c r="H136" s="19"/>
      <c r="I136" s="190"/>
      <c r="J136" s="190"/>
      <c r="K136" s="190"/>
      <c r="L136" s="19"/>
      <c r="M136" s="19"/>
      <c r="N136" s="19"/>
    </row>
    <row r="137" spans="1:16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19"/>
      <c r="M137" s="19"/>
      <c r="N137" s="19"/>
    </row>
    <row r="138" spans="1:16" x14ac:dyDescent="0.25">
      <c r="A138" s="280" t="s">
        <v>27</v>
      </c>
      <c r="B138" s="280"/>
      <c r="C138" s="280"/>
      <c r="D138" s="19"/>
      <c r="E138" s="280" t="s">
        <v>1127</v>
      </c>
      <c r="F138" s="280"/>
      <c r="G138" s="280"/>
      <c r="H138" s="19"/>
      <c r="I138" s="190"/>
      <c r="J138" s="190"/>
      <c r="K138" s="190"/>
      <c r="L138" s="280" t="s">
        <v>69</v>
      </c>
      <c r="M138" s="280"/>
      <c r="N138" s="280"/>
    </row>
    <row r="139" spans="1:16" x14ac:dyDescent="0.25">
      <c r="A139" s="280"/>
      <c r="B139" s="280"/>
      <c r="C139" s="280"/>
      <c r="D139" s="19"/>
      <c r="E139" s="280"/>
      <c r="F139" s="280"/>
      <c r="G139" s="280"/>
      <c r="H139" s="19"/>
      <c r="I139" s="190"/>
      <c r="J139" s="190"/>
      <c r="K139" s="190"/>
      <c r="L139" s="280"/>
      <c r="M139" s="280"/>
      <c r="N139" s="280"/>
    </row>
    <row r="140" spans="1:16" x14ac:dyDescent="0.25">
      <c r="A140" s="300"/>
      <c r="B140" s="300"/>
      <c r="C140" s="300"/>
      <c r="D140" s="19"/>
      <c r="E140" s="300"/>
      <c r="F140" s="300"/>
      <c r="G140" s="300"/>
      <c r="H140" s="19"/>
      <c r="I140" s="190"/>
      <c r="J140" s="190"/>
      <c r="K140" s="190"/>
      <c r="L140" s="300"/>
      <c r="M140" s="300"/>
      <c r="N140" s="300"/>
    </row>
    <row r="141" spans="1:16" x14ac:dyDescent="0.25">
      <c r="A141" s="283" t="s">
        <v>3310</v>
      </c>
      <c r="B141" s="283"/>
      <c r="C141" s="283"/>
      <c r="D141" s="19"/>
      <c r="E141" s="283" t="s">
        <v>3351</v>
      </c>
      <c r="F141" s="283"/>
      <c r="G141" s="283"/>
      <c r="H141" s="19"/>
      <c r="I141" s="190"/>
      <c r="J141" s="190"/>
      <c r="K141" s="190"/>
      <c r="L141" s="283" t="s">
        <v>3636</v>
      </c>
      <c r="M141" s="283"/>
      <c r="N141" s="283"/>
    </row>
    <row r="142" spans="1:16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6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6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ht="15.75" x14ac:dyDescent="0.25">
      <c r="A157" s="293" t="s">
        <v>688</v>
      </c>
      <c r="B157" s="293"/>
      <c r="C157" s="293"/>
      <c r="D157" s="293"/>
      <c r="E157" s="293"/>
      <c r="F157" s="293"/>
      <c r="G157" s="293"/>
      <c r="H157" s="293"/>
      <c r="I157" s="293"/>
      <c r="J157" s="293"/>
      <c r="K157" s="293"/>
      <c r="L157" s="293"/>
      <c r="M157" s="293"/>
      <c r="N157" s="293"/>
    </row>
    <row r="158" spans="1:14" ht="15.75" x14ac:dyDescent="0.25">
      <c r="A158" s="293" t="s">
        <v>3316</v>
      </c>
      <c r="B158" s="293"/>
      <c r="C158" s="293"/>
      <c r="D158" s="293"/>
      <c r="E158" s="293"/>
      <c r="F158" s="293"/>
      <c r="G158" s="293"/>
      <c r="H158" s="293"/>
      <c r="I158" s="293"/>
      <c r="J158" s="293"/>
      <c r="K158" s="293"/>
      <c r="L158" s="293"/>
      <c r="M158" s="293"/>
      <c r="N158" s="293"/>
    </row>
    <row r="159" spans="1:14" x14ac:dyDescent="0.25">
      <c r="A159" s="294" t="s">
        <v>3282</v>
      </c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  <c r="N159" s="294"/>
    </row>
    <row r="160" spans="1:14" x14ac:dyDescent="0.25">
      <c r="A160" s="29"/>
      <c r="B160" s="294" t="s">
        <v>0</v>
      </c>
      <c r="C160" s="294"/>
      <c r="D160" s="300" t="s">
        <v>174</v>
      </c>
      <c r="E160" s="324"/>
      <c r="F160" s="324"/>
      <c r="G160" s="29"/>
      <c r="H160" s="29"/>
      <c r="I160" s="29"/>
      <c r="J160" s="29"/>
      <c r="K160" s="29"/>
    </row>
    <row r="162" spans="1:18" x14ac:dyDescent="0.25">
      <c r="A162" s="131" t="s">
        <v>66</v>
      </c>
      <c r="B162" s="296" t="s">
        <v>1</v>
      </c>
      <c r="C162" s="297"/>
      <c r="D162" s="297"/>
      <c r="E162" s="297"/>
      <c r="F162" s="131" t="s">
        <v>2</v>
      </c>
      <c r="G162" s="297" t="s">
        <v>3</v>
      </c>
      <c r="H162" s="298"/>
      <c r="I162" s="278" t="s">
        <v>4</v>
      </c>
      <c r="J162" s="278"/>
      <c r="K162" s="278"/>
      <c r="L162" s="296" t="s">
        <v>5</v>
      </c>
      <c r="M162" s="297"/>
      <c r="N162" s="298"/>
    </row>
    <row r="163" spans="1:18" x14ac:dyDescent="0.25">
      <c r="A163" s="132" t="s">
        <v>67</v>
      </c>
      <c r="B163" s="299"/>
      <c r="C163" s="300"/>
      <c r="D163" s="300"/>
      <c r="E163" s="300"/>
      <c r="F163" s="259"/>
      <c r="G163" s="300"/>
      <c r="H163" s="301"/>
      <c r="I163" s="198" t="s">
        <v>6</v>
      </c>
      <c r="J163" s="198" t="s">
        <v>7</v>
      </c>
      <c r="K163" s="198" t="s">
        <v>8</v>
      </c>
      <c r="L163" s="299"/>
      <c r="M163" s="300"/>
      <c r="N163" s="301"/>
    </row>
    <row r="164" spans="1:18" x14ac:dyDescent="0.25">
      <c r="A164" s="121"/>
      <c r="B164" s="501" t="s">
        <v>3175</v>
      </c>
      <c r="C164" s="502"/>
      <c r="D164" s="502"/>
      <c r="E164" s="503"/>
      <c r="F164" s="249"/>
      <c r="G164" s="504"/>
      <c r="H164" s="505"/>
      <c r="I164" s="249"/>
      <c r="J164" s="249" t="s">
        <v>9</v>
      </c>
      <c r="K164" s="249"/>
      <c r="L164" s="504" t="s">
        <v>2339</v>
      </c>
      <c r="M164" s="506"/>
      <c r="N164" s="505"/>
    </row>
    <row r="165" spans="1:18" x14ac:dyDescent="0.25">
      <c r="A165" s="121"/>
      <c r="B165" s="501" t="s">
        <v>3176</v>
      </c>
      <c r="C165" s="502"/>
      <c r="D165" s="502"/>
      <c r="E165" s="503"/>
      <c r="F165" s="249"/>
      <c r="G165" s="504"/>
      <c r="H165" s="505"/>
      <c r="I165" s="249"/>
      <c r="J165" s="249" t="s">
        <v>9</v>
      </c>
      <c r="K165" s="249"/>
      <c r="L165" s="504" t="s">
        <v>2339</v>
      </c>
      <c r="M165" s="506"/>
      <c r="N165" s="505"/>
    </row>
    <row r="166" spans="1:18" x14ac:dyDescent="0.25">
      <c r="A166" s="243"/>
      <c r="B166" s="279" t="s">
        <v>3177</v>
      </c>
      <c r="C166" s="279"/>
      <c r="D166" s="279"/>
      <c r="E166" s="279"/>
      <c r="F166" s="198"/>
      <c r="G166" s="278"/>
      <c r="H166" s="278"/>
      <c r="I166" s="198"/>
      <c r="J166" s="249" t="s">
        <v>9</v>
      </c>
      <c r="K166" s="198"/>
      <c r="L166" s="356" t="s">
        <v>3184</v>
      </c>
      <c r="M166" s="359"/>
      <c r="N166" s="357"/>
      <c r="P166" s="1">
        <v>2</v>
      </c>
    </row>
    <row r="167" spans="1:18" x14ac:dyDescent="0.25">
      <c r="A167" s="123"/>
      <c r="B167" s="279" t="s">
        <v>3178</v>
      </c>
      <c r="C167" s="279"/>
      <c r="D167" s="279"/>
      <c r="E167" s="279"/>
      <c r="F167" s="198"/>
      <c r="G167" s="278"/>
      <c r="H167" s="278"/>
      <c r="I167" s="198"/>
      <c r="J167" s="249" t="s">
        <v>9</v>
      </c>
      <c r="K167" s="198"/>
      <c r="L167" s="356" t="s">
        <v>3184</v>
      </c>
      <c r="M167" s="359"/>
      <c r="N167" s="357"/>
    </row>
    <row r="168" spans="1:18" x14ac:dyDescent="0.25">
      <c r="A168" s="123"/>
      <c r="B168" s="279" t="s">
        <v>3179</v>
      </c>
      <c r="C168" s="279"/>
      <c r="D168" s="279"/>
      <c r="E168" s="279"/>
      <c r="F168" s="198"/>
      <c r="G168" s="278"/>
      <c r="H168" s="278"/>
      <c r="I168" s="198"/>
      <c r="J168" s="249" t="s">
        <v>9</v>
      </c>
      <c r="K168" s="198"/>
      <c r="L168" s="356" t="s">
        <v>3184</v>
      </c>
      <c r="M168" s="359"/>
      <c r="N168" s="357"/>
    </row>
    <row r="169" spans="1:18" x14ac:dyDescent="0.25">
      <c r="A169" s="123"/>
      <c r="B169" s="279" t="s">
        <v>3180</v>
      </c>
      <c r="C169" s="279"/>
      <c r="D169" s="279"/>
      <c r="E169" s="279"/>
      <c r="F169" s="198"/>
      <c r="G169" s="278"/>
      <c r="H169" s="278"/>
      <c r="I169" s="198"/>
      <c r="J169" s="249" t="s">
        <v>9</v>
      </c>
      <c r="K169" s="198"/>
      <c r="L169" s="356" t="s">
        <v>3184</v>
      </c>
      <c r="M169" s="359"/>
      <c r="N169" s="357"/>
      <c r="P169" s="1">
        <v>1</v>
      </c>
    </row>
    <row r="170" spans="1:18" x14ac:dyDescent="0.25">
      <c r="A170" s="123"/>
      <c r="B170" s="279" t="s">
        <v>3159</v>
      </c>
      <c r="C170" s="279"/>
      <c r="D170" s="279"/>
      <c r="E170" s="279"/>
      <c r="F170" s="198"/>
      <c r="G170" s="278"/>
      <c r="H170" s="278"/>
      <c r="I170" s="198"/>
      <c r="J170" s="249" t="s">
        <v>9</v>
      </c>
      <c r="K170" s="215"/>
      <c r="L170" s="356" t="s">
        <v>3184</v>
      </c>
      <c r="M170" s="359"/>
      <c r="N170" s="357"/>
    </row>
    <row r="171" spans="1:18" x14ac:dyDescent="0.25">
      <c r="A171" s="123"/>
      <c r="B171" s="279" t="s">
        <v>3181</v>
      </c>
      <c r="C171" s="279"/>
      <c r="D171" s="279"/>
      <c r="E171" s="279"/>
      <c r="F171" s="198"/>
      <c r="G171" s="278"/>
      <c r="H171" s="278"/>
      <c r="I171" s="198"/>
      <c r="J171" s="249" t="s">
        <v>9</v>
      </c>
      <c r="K171" s="198"/>
      <c r="L171" s="356" t="s">
        <v>3184</v>
      </c>
      <c r="M171" s="359"/>
      <c r="N171" s="357"/>
    </row>
    <row r="172" spans="1:18" x14ac:dyDescent="0.25">
      <c r="A172" s="123"/>
      <c r="B172" s="279" t="s">
        <v>3182</v>
      </c>
      <c r="C172" s="279"/>
      <c r="D172" s="279"/>
      <c r="E172" s="279"/>
      <c r="F172" s="198"/>
      <c r="G172" s="278"/>
      <c r="H172" s="278"/>
      <c r="I172" s="198"/>
      <c r="J172" s="249" t="s">
        <v>9</v>
      </c>
      <c r="K172" s="198"/>
      <c r="L172" s="356" t="s">
        <v>3184</v>
      </c>
      <c r="M172" s="359"/>
      <c r="N172" s="357"/>
    </row>
    <row r="173" spans="1:18" x14ac:dyDescent="0.25">
      <c r="A173" s="123"/>
      <c r="B173" s="279" t="s">
        <v>3186</v>
      </c>
      <c r="C173" s="279"/>
      <c r="D173" s="279"/>
      <c r="E173" s="279"/>
      <c r="F173" s="198"/>
      <c r="G173" s="278"/>
      <c r="H173" s="278"/>
      <c r="I173" s="198"/>
      <c r="J173" s="249" t="s">
        <v>9</v>
      </c>
      <c r="K173" s="198"/>
      <c r="L173" s="356" t="s">
        <v>3184</v>
      </c>
      <c r="M173" s="359"/>
      <c r="N173" s="357"/>
      <c r="P173" s="1">
        <v>1</v>
      </c>
    </row>
    <row r="174" spans="1:18" x14ac:dyDescent="0.25">
      <c r="A174" s="123"/>
      <c r="B174" s="279" t="s">
        <v>3183</v>
      </c>
      <c r="C174" s="279"/>
      <c r="D174" s="279"/>
      <c r="E174" s="279"/>
      <c r="F174" s="198"/>
      <c r="G174" s="278"/>
      <c r="H174" s="278"/>
      <c r="I174" s="198"/>
      <c r="J174" s="249" t="s">
        <v>9</v>
      </c>
      <c r="K174" s="198"/>
      <c r="L174" s="356" t="s">
        <v>3184</v>
      </c>
      <c r="M174" s="359"/>
      <c r="N174" s="357"/>
      <c r="R174" s="1" t="s">
        <v>831</v>
      </c>
    </row>
    <row r="175" spans="1:18" x14ac:dyDescent="0.25">
      <c r="A175" s="121"/>
      <c r="B175" s="501"/>
      <c r="C175" s="502"/>
      <c r="D175" s="502"/>
      <c r="E175" s="503"/>
      <c r="F175" s="249"/>
      <c r="G175" s="507"/>
      <c r="H175" s="507"/>
      <c r="I175" s="249"/>
      <c r="J175" s="249"/>
      <c r="K175" s="249"/>
      <c r="L175" s="504"/>
      <c r="M175" s="506"/>
      <c r="N175" s="505"/>
    </row>
    <row r="176" spans="1:18" x14ac:dyDescent="0.25">
      <c r="A176" s="121"/>
      <c r="B176" s="501"/>
      <c r="C176" s="502"/>
      <c r="D176" s="502"/>
      <c r="E176" s="503"/>
      <c r="F176" s="249"/>
      <c r="G176" s="416"/>
      <c r="H176" s="416"/>
      <c r="I176" s="249"/>
      <c r="J176" s="249"/>
      <c r="K176" s="249"/>
      <c r="L176" s="504"/>
      <c r="M176" s="506"/>
      <c r="N176" s="505"/>
    </row>
    <row r="177" spans="1:16" x14ac:dyDescent="0.25">
      <c r="A177" s="121"/>
      <c r="B177" s="508"/>
      <c r="C177" s="508"/>
      <c r="D177" s="508"/>
      <c r="E177" s="508"/>
      <c r="F177" s="168"/>
      <c r="G177" s="416"/>
      <c r="H177" s="416"/>
      <c r="I177" s="249"/>
      <c r="J177" s="249"/>
      <c r="K177" s="249"/>
      <c r="L177" s="504"/>
      <c r="M177" s="506"/>
      <c r="N177" s="505"/>
    </row>
    <row r="178" spans="1:16" x14ac:dyDescent="0.25">
      <c r="A178" s="121"/>
      <c r="B178" s="508"/>
      <c r="C178" s="508"/>
      <c r="D178" s="508"/>
      <c r="E178" s="508"/>
      <c r="F178" s="249"/>
      <c r="G178" s="416"/>
      <c r="H178" s="416"/>
      <c r="I178" s="249"/>
      <c r="J178" s="249"/>
      <c r="K178" s="249"/>
      <c r="L178" s="504"/>
      <c r="M178" s="506"/>
      <c r="N178" s="505"/>
    </row>
    <row r="179" spans="1:16" x14ac:dyDescent="0.25">
      <c r="A179" s="243"/>
      <c r="B179" s="501"/>
      <c r="C179" s="502"/>
      <c r="D179" s="502"/>
      <c r="E179" s="503"/>
      <c r="F179" s="249"/>
      <c r="G179" s="504"/>
      <c r="H179" s="505"/>
      <c r="I179" s="249"/>
      <c r="J179" s="249"/>
      <c r="K179" s="249"/>
      <c r="L179" s="504"/>
      <c r="M179" s="506"/>
      <c r="N179" s="505"/>
    </row>
    <row r="180" spans="1:16" x14ac:dyDescent="0.25">
      <c r="A180" s="243"/>
      <c r="B180" s="501"/>
      <c r="C180" s="502"/>
      <c r="D180" s="502"/>
      <c r="E180" s="503"/>
      <c r="F180" s="249"/>
      <c r="G180" s="504"/>
      <c r="H180" s="505"/>
      <c r="I180" s="249"/>
      <c r="J180" s="249"/>
      <c r="K180" s="249"/>
      <c r="L180" s="504"/>
      <c r="M180" s="506"/>
      <c r="N180" s="505"/>
    </row>
    <row r="181" spans="1:16" x14ac:dyDescent="0.25">
      <c r="A181" s="243"/>
      <c r="B181" s="279"/>
      <c r="C181" s="279"/>
      <c r="D181" s="279"/>
      <c r="E181" s="279"/>
      <c r="F181" s="198"/>
      <c r="G181" s="278"/>
      <c r="H181" s="278"/>
      <c r="I181" s="198"/>
      <c r="J181" s="249"/>
      <c r="K181" s="198"/>
      <c r="L181" s="356"/>
      <c r="M181" s="359"/>
      <c r="N181" s="357"/>
    </row>
    <row r="182" spans="1:16" x14ac:dyDescent="0.25">
      <c r="A182" s="243"/>
      <c r="B182" s="279"/>
      <c r="C182" s="279"/>
      <c r="D182" s="279"/>
      <c r="E182" s="279"/>
      <c r="F182" s="198"/>
      <c r="G182" s="278"/>
      <c r="H182" s="278"/>
      <c r="I182" s="198"/>
      <c r="J182" s="249"/>
      <c r="K182" s="198"/>
      <c r="L182" s="356"/>
      <c r="M182" s="359"/>
      <c r="N182" s="357"/>
    </row>
    <row r="183" spans="1:16" x14ac:dyDescent="0.25">
      <c r="A183" s="243"/>
      <c r="B183" s="279"/>
      <c r="C183" s="279"/>
      <c r="D183" s="279"/>
      <c r="E183" s="279"/>
      <c r="F183" s="198"/>
      <c r="G183" s="278"/>
      <c r="H183" s="278"/>
      <c r="I183" s="198"/>
      <c r="J183" s="249"/>
      <c r="K183" s="198"/>
      <c r="L183" s="356"/>
      <c r="M183" s="359"/>
      <c r="N183" s="357"/>
    </row>
    <row r="184" spans="1:16" x14ac:dyDescent="0.25">
      <c r="A184" s="304" t="s">
        <v>64</v>
      </c>
      <c r="B184" s="304"/>
      <c r="C184" s="304"/>
      <c r="D184" s="304"/>
      <c r="E184" s="133"/>
      <c r="F184" s="190"/>
      <c r="G184" s="280"/>
      <c r="H184" s="280"/>
      <c r="I184" s="190"/>
      <c r="J184" s="190"/>
      <c r="K184" s="190"/>
      <c r="L184" s="280"/>
      <c r="M184" s="280"/>
      <c r="N184" s="280"/>
    </row>
    <row r="185" spans="1:16" x14ac:dyDescent="0.25">
      <c r="A185" s="281" t="s">
        <v>631</v>
      </c>
      <c r="B185" s="281"/>
      <c r="C185" s="281"/>
      <c r="D185" s="281"/>
      <c r="E185" s="281"/>
      <c r="F185" s="281"/>
      <c r="G185" s="281"/>
      <c r="H185" s="281"/>
      <c r="I185" s="281"/>
      <c r="J185" s="281"/>
      <c r="K185" s="281"/>
      <c r="L185" s="281"/>
      <c r="M185" s="281"/>
      <c r="N185" s="281"/>
    </row>
    <row r="186" spans="1:16" x14ac:dyDescent="0.25">
      <c r="A186" s="280"/>
      <c r="B186" s="280"/>
      <c r="C186" s="280"/>
      <c r="D186" s="19"/>
      <c r="E186" s="19"/>
      <c r="F186" s="280"/>
      <c r="G186" s="280"/>
      <c r="H186" s="19"/>
      <c r="I186" s="190"/>
      <c r="J186" s="190"/>
      <c r="K186" s="190"/>
      <c r="L186" s="280"/>
      <c r="M186" s="280"/>
      <c r="N186" s="280"/>
    </row>
    <row r="187" spans="1:16" x14ac:dyDescent="0.25">
      <c r="A187" s="283" t="s">
        <v>981</v>
      </c>
      <c r="B187" s="283"/>
      <c r="C187" s="283"/>
      <c r="D187" s="283"/>
      <c r="E187" s="283"/>
      <c r="F187" s="283"/>
      <c r="G187" s="283"/>
      <c r="H187" s="305" t="s">
        <v>25</v>
      </c>
      <c r="I187" s="305"/>
      <c r="J187" s="305"/>
      <c r="K187" s="305"/>
      <c r="L187" s="198">
        <v>15</v>
      </c>
      <c r="M187" s="34"/>
      <c r="N187" s="34"/>
      <c r="P187" s="1">
        <f>SUM(P164:P183)</f>
        <v>4</v>
      </c>
    </row>
    <row r="188" spans="1:16" x14ac:dyDescent="0.25">
      <c r="A188" s="282"/>
      <c r="B188" s="282"/>
      <c r="C188" s="282"/>
      <c r="D188" s="282"/>
      <c r="E188" s="19"/>
      <c r="F188" s="190"/>
      <c r="G188" s="19"/>
      <c r="H188" s="19"/>
      <c r="I188" s="190"/>
      <c r="J188" s="190"/>
      <c r="K188" s="190"/>
      <c r="L188" s="19"/>
      <c r="M188" s="19"/>
      <c r="N188" s="19"/>
    </row>
    <row r="189" spans="1:16" x14ac:dyDescent="0.25">
      <c r="A189" s="19"/>
      <c r="B189" s="19"/>
      <c r="C189" s="19"/>
      <c r="D189" s="19"/>
      <c r="E189" s="19"/>
      <c r="F189" s="19"/>
      <c r="G189" s="19"/>
      <c r="H189" s="19"/>
      <c r="I189" s="190"/>
      <c r="J189" s="190"/>
      <c r="K189" s="190"/>
      <c r="L189" s="19"/>
      <c r="M189" s="19"/>
      <c r="N189" s="19"/>
    </row>
    <row r="190" spans="1:16" x14ac:dyDescent="0.25">
      <c r="A190" s="280" t="s">
        <v>27</v>
      </c>
      <c r="B190" s="280"/>
      <c r="C190" s="280"/>
      <c r="D190" s="19"/>
      <c r="E190" s="280" t="s">
        <v>1127</v>
      </c>
      <c r="F190" s="280"/>
      <c r="G190" s="280"/>
      <c r="H190" s="19"/>
      <c r="I190" s="190"/>
      <c r="J190" s="190"/>
      <c r="K190" s="190"/>
      <c r="L190" s="280" t="s">
        <v>69</v>
      </c>
      <c r="M190" s="280"/>
      <c r="N190" s="280"/>
    </row>
    <row r="191" spans="1:16" x14ac:dyDescent="0.25">
      <c r="A191" s="280"/>
      <c r="B191" s="280"/>
      <c r="C191" s="280"/>
      <c r="D191" s="19"/>
      <c r="E191" s="280"/>
      <c r="F191" s="280"/>
      <c r="G191" s="280"/>
      <c r="H191" s="19"/>
      <c r="I191" s="190"/>
      <c r="J191" s="190"/>
      <c r="K191" s="190"/>
      <c r="L191" s="280"/>
      <c r="M191" s="280"/>
      <c r="N191" s="280"/>
    </row>
    <row r="192" spans="1:16" x14ac:dyDescent="0.25">
      <c r="A192" s="300"/>
      <c r="B192" s="300"/>
      <c r="C192" s="300"/>
      <c r="D192" s="19"/>
      <c r="E192" s="300"/>
      <c r="F192" s="300"/>
      <c r="G192" s="300"/>
      <c r="H192" s="19"/>
      <c r="I192" s="190"/>
      <c r="J192" s="190"/>
      <c r="K192" s="190"/>
      <c r="L192" s="300"/>
      <c r="M192" s="300"/>
      <c r="N192" s="300"/>
    </row>
    <row r="193" spans="1:14" x14ac:dyDescent="0.25">
      <c r="A193" s="283" t="s">
        <v>3310</v>
      </c>
      <c r="B193" s="283"/>
      <c r="C193" s="283"/>
      <c r="D193" s="19"/>
      <c r="E193" s="283" t="s">
        <v>3351</v>
      </c>
      <c r="F193" s="283"/>
      <c r="G193" s="283"/>
      <c r="H193" s="19"/>
      <c r="I193" s="190"/>
      <c r="J193" s="190"/>
      <c r="K193" s="190"/>
      <c r="L193" s="283" t="s">
        <v>3636</v>
      </c>
      <c r="M193" s="283"/>
      <c r="N193" s="283"/>
    </row>
    <row r="194" spans="1:14" x14ac:dyDescent="0.25">
      <c r="A194" s="280"/>
      <c r="B194" s="280"/>
      <c r="C194" s="280"/>
      <c r="D194" s="19"/>
      <c r="E194" s="280"/>
      <c r="F194" s="280"/>
      <c r="G194" s="280"/>
      <c r="H194" s="19"/>
      <c r="I194" s="190"/>
      <c r="J194" s="190"/>
      <c r="K194" s="190"/>
      <c r="L194" s="19"/>
      <c r="M194" s="19"/>
      <c r="N194" s="19"/>
    </row>
    <row r="212" spans="1:16" ht="15.75" x14ac:dyDescent="0.25">
      <c r="A212" s="293" t="s">
        <v>688</v>
      </c>
      <c r="B212" s="293"/>
      <c r="C212" s="293"/>
      <c r="D212" s="293"/>
      <c r="E212" s="293"/>
      <c r="F212" s="293"/>
      <c r="G212" s="293"/>
      <c r="H212" s="293"/>
      <c r="I212" s="293"/>
      <c r="J212" s="293"/>
      <c r="K212" s="293"/>
      <c r="L212" s="293"/>
      <c r="M212" s="293"/>
      <c r="N212" s="293"/>
    </row>
    <row r="213" spans="1:16" ht="15.75" x14ac:dyDescent="0.25">
      <c r="A213" s="293" t="s">
        <v>3316</v>
      </c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</row>
    <row r="214" spans="1:16" x14ac:dyDescent="0.25">
      <c r="A214" s="294" t="s">
        <v>3333</v>
      </c>
      <c r="B214" s="294"/>
      <c r="C214" s="294"/>
      <c r="D214" s="294"/>
      <c r="E214" s="294"/>
      <c r="F214" s="294"/>
      <c r="G214" s="294"/>
      <c r="H214" s="294"/>
      <c r="I214" s="294"/>
      <c r="J214" s="294"/>
      <c r="K214" s="294"/>
      <c r="L214" s="294"/>
      <c r="M214" s="294"/>
      <c r="N214" s="294"/>
    </row>
    <row r="215" spans="1:16" x14ac:dyDescent="0.25">
      <c r="A215" s="29"/>
      <c r="B215" s="294" t="s">
        <v>0</v>
      </c>
      <c r="C215" s="294"/>
      <c r="D215" s="300" t="s">
        <v>174</v>
      </c>
      <c r="E215" s="300"/>
      <c r="F215" s="300"/>
      <c r="G215" s="29"/>
      <c r="H215" s="29"/>
      <c r="I215" s="29"/>
      <c r="J215" s="29"/>
      <c r="K215" s="29"/>
    </row>
    <row r="217" spans="1:16" x14ac:dyDescent="0.25">
      <c r="A217" s="131" t="s">
        <v>66</v>
      </c>
      <c r="B217" s="296" t="s">
        <v>1</v>
      </c>
      <c r="C217" s="297"/>
      <c r="D217" s="297"/>
      <c r="E217" s="298"/>
      <c r="F217" s="131" t="s">
        <v>2</v>
      </c>
      <c r="G217" s="296" t="s">
        <v>3</v>
      </c>
      <c r="H217" s="298"/>
      <c r="I217" s="356" t="s">
        <v>4</v>
      </c>
      <c r="J217" s="359"/>
      <c r="K217" s="357"/>
      <c r="L217" s="296" t="s">
        <v>5</v>
      </c>
      <c r="M217" s="297"/>
      <c r="N217" s="298"/>
    </row>
    <row r="218" spans="1:16" x14ac:dyDescent="0.25">
      <c r="A218" s="132" t="s">
        <v>67</v>
      </c>
      <c r="B218" s="299"/>
      <c r="C218" s="300"/>
      <c r="D218" s="300"/>
      <c r="E218" s="301"/>
      <c r="F218" s="259"/>
      <c r="G218" s="299"/>
      <c r="H218" s="301"/>
      <c r="I218" s="198" t="s">
        <v>6</v>
      </c>
      <c r="J218" s="198" t="s">
        <v>7</v>
      </c>
      <c r="K218" s="198" t="s">
        <v>8</v>
      </c>
      <c r="L218" s="299"/>
      <c r="M218" s="300"/>
      <c r="N218" s="301"/>
    </row>
    <row r="219" spans="1:16" x14ac:dyDescent="0.25">
      <c r="A219" s="121">
        <v>4453</v>
      </c>
      <c r="B219" s="308" t="s">
        <v>2556</v>
      </c>
      <c r="C219" s="309"/>
      <c r="D219" s="309"/>
      <c r="E219" s="310"/>
      <c r="F219" s="202" t="s">
        <v>2557</v>
      </c>
      <c r="G219" s="492" t="s">
        <v>2558</v>
      </c>
      <c r="H219" s="493"/>
      <c r="I219" s="198" t="s">
        <v>9</v>
      </c>
      <c r="J219" s="249"/>
      <c r="K219" s="198"/>
      <c r="L219" s="290"/>
      <c r="M219" s="291"/>
      <c r="N219" s="292"/>
    </row>
    <row r="220" spans="1:16" x14ac:dyDescent="0.25">
      <c r="A220" s="121">
        <v>4454</v>
      </c>
      <c r="B220" s="308" t="s">
        <v>2556</v>
      </c>
      <c r="C220" s="309"/>
      <c r="D220" s="309"/>
      <c r="E220" s="310"/>
      <c r="F220" s="202" t="s">
        <v>2557</v>
      </c>
      <c r="G220" s="333">
        <v>369583147</v>
      </c>
      <c r="H220" s="334"/>
      <c r="I220" s="198" t="s">
        <v>9</v>
      </c>
      <c r="J220" s="249"/>
      <c r="K220" s="215"/>
      <c r="L220" s="290"/>
      <c r="M220" s="291"/>
      <c r="N220" s="292"/>
    </row>
    <row r="221" spans="1:16" x14ac:dyDescent="0.25">
      <c r="A221" s="121">
        <v>4551</v>
      </c>
      <c r="B221" s="308" t="s">
        <v>3334</v>
      </c>
      <c r="C221" s="309"/>
      <c r="D221" s="309"/>
      <c r="E221" s="310"/>
      <c r="F221" s="217"/>
      <c r="G221" s="333" t="s">
        <v>3335</v>
      </c>
      <c r="H221" s="334"/>
      <c r="I221" s="198" t="s">
        <v>9</v>
      </c>
      <c r="J221" s="249"/>
      <c r="K221" s="198"/>
      <c r="L221" s="290"/>
      <c r="M221" s="291"/>
      <c r="N221" s="292"/>
    </row>
    <row r="222" spans="1:16" x14ac:dyDescent="0.25">
      <c r="A222" s="121">
        <v>4552</v>
      </c>
      <c r="B222" s="308" t="s">
        <v>3334</v>
      </c>
      <c r="C222" s="309"/>
      <c r="D222" s="309"/>
      <c r="E222" s="310"/>
      <c r="F222" s="202"/>
      <c r="G222" s="333" t="s">
        <v>3336</v>
      </c>
      <c r="H222" s="334"/>
      <c r="I222" s="198" t="s">
        <v>9</v>
      </c>
      <c r="J222" s="249"/>
      <c r="K222" s="198"/>
      <c r="L222" s="290"/>
      <c r="M222" s="291"/>
      <c r="N222" s="292"/>
    </row>
    <row r="223" spans="1:16" x14ac:dyDescent="0.25">
      <c r="A223" s="243"/>
      <c r="B223" s="284" t="s">
        <v>3337</v>
      </c>
      <c r="C223" s="285"/>
      <c r="D223" s="285"/>
      <c r="E223" s="286"/>
      <c r="F223" s="193"/>
      <c r="G223" s="290"/>
      <c r="H223" s="292"/>
      <c r="I223" s="198" t="s">
        <v>9</v>
      </c>
      <c r="J223" s="249"/>
      <c r="K223" s="198"/>
      <c r="L223" s="290"/>
      <c r="M223" s="291"/>
      <c r="N223" s="292"/>
      <c r="P223" s="1">
        <v>5</v>
      </c>
    </row>
    <row r="224" spans="1:16" x14ac:dyDescent="0.25">
      <c r="A224" s="123">
        <v>4681</v>
      </c>
      <c r="B224" s="317" t="s">
        <v>3338</v>
      </c>
      <c r="C224" s="318"/>
      <c r="D224" s="318"/>
      <c r="E224" s="319"/>
      <c r="F224" s="192"/>
      <c r="G224" s="514" t="s">
        <v>3339</v>
      </c>
      <c r="H224" s="515"/>
      <c r="I224" s="198" t="s">
        <v>9</v>
      </c>
      <c r="J224" s="249"/>
      <c r="K224" s="198"/>
      <c r="L224" s="349"/>
      <c r="M224" s="350"/>
      <c r="N224" s="351"/>
    </row>
    <row r="225" spans="1:14" x14ac:dyDescent="0.25">
      <c r="A225" s="123">
        <v>4682</v>
      </c>
      <c r="B225" s="317" t="s">
        <v>3338</v>
      </c>
      <c r="C225" s="318"/>
      <c r="D225" s="318"/>
      <c r="E225" s="319"/>
      <c r="F225" s="192"/>
      <c r="G225" s="320" t="s">
        <v>3340</v>
      </c>
      <c r="H225" s="321"/>
      <c r="I225" s="193" t="s">
        <v>9</v>
      </c>
      <c r="J225" s="193"/>
      <c r="K225" s="193"/>
      <c r="L225" s="290"/>
      <c r="M225" s="291"/>
      <c r="N225" s="292"/>
    </row>
    <row r="226" spans="1:14" x14ac:dyDescent="0.25">
      <c r="A226" s="123">
        <v>4683</v>
      </c>
      <c r="B226" s="317" t="s">
        <v>3338</v>
      </c>
      <c r="C226" s="318"/>
      <c r="D226" s="318"/>
      <c r="E226" s="319"/>
      <c r="F226" s="192"/>
      <c r="G226" s="320" t="s">
        <v>3341</v>
      </c>
      <c r="H226" s="321"/>
      <c r="I226" s="193" t="s">
        <v>9</v>
      </c>
      <c r="J226" s="193"/>
      <c r="K226" s="193"/>
      <c r="L226" s="290"/>
      <c r="M226" s="291"/>
      <c r="N226" s="292"/>
    </row>
    <row r="227" spans="1:14" x14ac:dyDescent="0.25">
      <c r="A227" s="123">
        <v>4684</v>
      </c>
      <c r="B227" s="317" t="s">
        <v>3338</v>
      </c>
      <c r="C227" s="318"/>
      <c r="D227" s="318"/>
      <c r="E227" s="319"/>
      <c r="F227" s="192"/>
      <c r="G227" s="320" t="s">
        <v>3342</v>
      </c>
      <c r="H227" s="321"/>
      <c r="I227" s="193" t="s">
        <v>9</v>
      </c>
      <c r="J227" s="193"/>
      <c r="K227" s="193"/>
      <c r="L227" s="290"/>
      <c r="M227" s="291"/>
      <c r="N227" s="292"/>
    </row>
    <row r="228" spans="1:14" x14ac:dyDescent="0.25">
      <c r="A228" s="123">
        <v>4685</v>
      </c>
      <c r="B228" s="317" t="s">
        <v>3338</v>
      </c>
      <c r="C228" s="318"/>
      <c r="D228" s="318"/>
      <c r="E228" s="319"/>
      <c r="F228" s="192"/>
      <c r="G228" s="320" t="s">
        <v>3343</v>
      </c>
      <c r="H228" s="321"/>
      <c r="I228" s="193" t="s">
        <v>9</v>
      </c>
      <c r="J228" s="193"/>
      <c r="K228" s="193"/>
      <c r="L228" s="290"/>
      <c r="M228" s="291"/>
      <c r="N228" s="292"/>
    </row>
    <row r="229" spans="1:14" x14ac:dyDescent="0.25">
      <c r="A229" s="123">
        <v>4686</v>
      </c>
      <c r="B229" s="317" t="s">
        <v>3338</v>
      </c>
      <c r="C229" s="318"/>
      <c r="D229" s="318"/>
      <c r="E229" s="319"/>
      <c r="F229" s="192"/>
      <c r="G229" s="320" t="s">
        <v>3344</v>
      </c>
      <c r="H229" s="321"/>
      <c r="I229" s="193" t="s">
        <v>9</v>
      </c>
      <c r="J229" s="193"/>
      <c r="K229" s="193"/>
      <c r="L229" s="290"/>
      <c r="M229" s="291"/>
      <c r="N229" s="292"/>
    </row>
    <row r="230" spans="1:14" x14ac:dyDescent="0.25">
      <c r="A230" s="123">
        <v>4687</v>
      </c>
      <c r="B230" s="317" t="s">
        <v>3338</v>
      </c>
      <c r="C230" s="318"/>
      <c r="D230" s="318"/>
      <c r="E230" s="319"/>
      <c r="F230" s="192"/>
      <c r="G230" s="320" t="s">
        <v>3345</v>
      </c>
      <c r="H230" s="321"/>
      <c r="I230" s="193" t="s">
        <v>9</v>
      </c>
      <c r="J230" s="193"/>
      <c r="K230" s="193"/>
      <c r="L230" s="290"/>
      <c r="M230" s="291"/>
      <c r="N230" s="292"/>
    </row>
    <row r="231" spans="1:14" x14ac:dyDescent="0.25">
      <c r="A231" s="123">
        <v>4688</v>
      </c>
      <c r="B231" s="317" t="s">
        <v>3338</v>
      </c>
      <c r="C231" s="318"/>
      <c r="D231" s="318"/>
      <c r="E231" s="319"/>
      <c r="F231" s="192"/>
      <c r="G231" s="320" t="s">
        <v>3346</v>
      </c>
      <c r="H231" s="321"/>
      <c r="I231" s="193" t="s">
        <v>9</v>
      </c>
      <c r="J231" s="193"/>
      <c r="K231" s="193"/>
      <c r="L231" s="290"/>
      <c r="M231" s="291"/>
      <c r="N231" s="292"/>
    </row>
    <row r="232" spans="1:14" x14ac:dyDescent="0.25">
      <c r="A232" s="123">
        <v>1617</v>
      </c>
      <c r="B232" s="317" t="s">
        <v>3347</v>
      </c>
      <c r="C232" s="318"/>
      <c r="D232" s="318"/>
      <c r="E232" s="319"/>
      <c r="F232" s="192" t="s">
        <v>3348</v>
      </c>
      <c r="G232" s="320" t="s">
        <v>3349</v>
      </c>
      <c r="H232" s="321"/>
      <c r="I232" s="193" t="s">
        <v>9</v>
      </c>
      <c r="J232" s="193"/>
      <c r="K232" s="193"/>
      <c r="L232" s="290"/>
      <c r="M232" s="291"/>
      <c r="N232" s="292"/>
    </row>
    <row r="233" spans="1:14" x14ac:dyDescent="0.25">
      <c r="A233" s="243"/>
      <c r="B233" s="284"/>
      <c r="C233" s="285"/>
      <c r="D233" s="285"/>
      <c r="E233" s="286"/>
      <c r="F233" s="193"/>
      <c r="G233" s="290"/>
      <c r="H233" s="292"/>
      <c r="I233" s="193"/>
      <c r="J233" s="193"/>
      <c r="K233" s="193"/>
      <c r="L233" s="290"/>
      <c r="M233" s="291"/>
      <c r="N233" s="292"/>
    </row>
    <row r="234" spans="1:14" x14ac:dyDescent="0.25">
      <c r="A234" s="243"/>
      <c r="B234" s="284"/>
      <c r="C234" s="285"/>
      <c r="D234" s="285"/>
      <c r="E234" s="286"/>
      <c r="F234" s="193"/>
      <c r="G234" s="290"/>
      <c r="H234" s="292"/>
      <c r="I234" s="193"/>
      <c r="J234" s="193"/>
      <c r="K234" s="193"/>
      <c r="L234" s="290"/>
      <c r="M234" s="291"/>
      <c r="N234" s="292"/>
    </row>
    <row r="235" spans="1:14" x14ac:dyDescent="0.25">
      <c r="A235" s="243"/>
      <c r="B235" s="284"/>
      <c r="C235" s="285"/>
      <c r="D235" s="285"/>
      <c r="E235" s="286"/>
      <c r="F235" s="193"/>
      <c r="G235" s="290"/>
      <c r="H235" s="292"/>
      <c r="I235" s="193"/>
      <c r="J235" s="193"/>
      <c r="K235" s="193"/>
      <c r="L235" s="290"/>
      <c r="M235" s="291"/>
      <c r="N235" s="292"/>
    </row>
    <row r="236" spans="1:14" x14ac:dyDescent="0.25">
      <c r="A236" s="243"/>
      <c r="B236" s="284"/>
      <c r="C236" s="285"/>
      <c r="D236" s="285"/>
      <c r="E236" s="286"/>
      <c r="F236" s="193"/>
      <c r="G236" s="290"/>
      <c r="H236" s="292"/>
      <c r="I236" s="193"/>
      <c r="J236" s="193"/>
      <c r="K236" s="193"/>
      <c r="L236" s="290"/>
      <c r="M236" s="291"/>
      <c r="N236" s="292"/>
    </row>
    <row r="237" spans="1:14" x14ac:dyDescent="0.25">
      <c r="A237" s="243"/>
      <c r="B237" s="276"/>
      <c r="C237" s="276"/>
      <c r="D237" s="276"/>
      <c r="E237" s="276"/>
      <c r="F237" s="193"/>
      <c r="G237" s="277"/>
      <c r="H237" s="277"/>
      <c r="I237" s="193"/>
      <c r="J237" s="193"/>
      <c r="K237" s="193"/>
      <c r="L237" s="290"/>
      <c r="M237" s="291"/>
      <c r="N237" s="292"/>
    </row>
    <row r="238" spans="1:14" x14ac:dyDescent="0.25">
      <c r="A238" s="243"/>
      <c r="B238" s="276"/>
      <c r="C238" s="276"/>
      <c r="D238" s="276"/>
      <c r="E238" s="276"/>
      <c r="F238" s="193"/>
      <c r="G238" s="277"/>
      <c r="H238" s="277"/>
      <c r="I238" s="193"/>
      <c r="J238" s="193"/>
      <c r="K238" s="193"/>
      <c r="L238" s="290"/>
      <c r="M238" s="291"/>
      <c r="N238" s="292"/>
    </row>
    <row r="239" spans="1:14" x14ac:dyDescent="0.25">
      <c r="A239" s="304" t="s">
        <v>64</v>
      </c>
      <c r="B239" s="304"/>
      <c r="C239" s="304"/>
      <c r="D239" s="304"/>
      <c r="E239" s="133"/>
      <c r="F239" s="190"/>
      <c r="G239" s="280"/>
      <c r="H239" s="280"/>
      <c r="I239" s="190"/>
      <c r="J239" s="190"/>
      <c r="K239" s="190"/>
      <c r="L239" s="280"/>
      <c r="M239" s="280"/>
      <c r="N239" s="280"/>
    </row>
    <row r="240" spans="1:14" x14ac:dyDescent="0.25">
      <c r="A240" s="281" t="s">
        <v>631</v>
      </c>
      <c r="B240" s="281"/>
      <c r="C240" s="281"/>
      <c r="D240" s="281"/>
      <c r="E240" s="281"/>
      <c r="F240" s="281"/>
      <c r="G240" s="281"/>
      <c r="H240" s="281"/>
      <c r="I240" s="281"/>
      <c r="J240" s="281"/>
      <c r="K240" s="281"/>
      <c r="L240" s="281"/>
      <c r="M240" s="281"/>
      <c r="N240" s="281"/>
    </row>
    <row r="241" spans="1:16" x14ac:dyDescent="0.25">
      <c r="A241" s="280"/>
      <c r="B241" s="280"/>
      <c r="C241" s="280"/>
      <c r="D241" s="19"/>
      <c r="E241" s="19"/>
      <c r="F241" s="280"/>
      <c r="G241" s="280"/>
      <c r="H241" s="19"/>
      <c r="I241" s="190"/>
      <c r="J241" s="190"/>
      <c r="K241" s="190"/>
      <c r="L241" s="280"/>
      <c r="M241" s="280"/>
      <c r="N241" s="280"/>
    </row>
    <row r="242" spans="1:16" x14ac:dyDescent="0.25">
      <c r="A242" s="283" t="s">
        <v>981</v>
      </c>
      <c r="B242" s="283"/>
      <c r="C242" s="283"/>
      <c r="D242" s="283"/>
      <c r="E242" s="283"/>
      <c r="F242" s="283"/>
      <c r="G242" s="283"/>
      <c r="H242" s="305" t="s">
        <v>25</v>
      </c>
      <c r="I242" s="305"/>
      <c r="J242" s="305"/>
      <c r="K242" s="305"/>
      <c r="L242" s="198">
        <v>19</v>
      </c>
      <c r="M242" s="34"/>
      <c r="N242" s="34"/>
      <c r="P242" s="1">
        <f>SUM(P219:P238)</f>
        <v>5</v>
      </c>
    </row>
    <row r="243" spans="1:16" x14ac:dyDescent="0.25">
      <c r="A243" s="282"/>
      <c r="B243" s="282"/>
      <c r="C243" s="282"/>
      <c r="D243" s="282"/>
      <c r="E243" s="19"/>
      <c r="F243" s="190"/>
      <c r="G243" s="19"/>
      <c r="H243" s="19"/>
      <c r="I243" s="190"/>
      <c r="J243" s="190"/>
      <c r="K243" s="190"/>
      <c r="L243" s="19"/>
      <c r="M243" s="19"/>
      <c r="N243" s="19"/>
    </row>
    <row r="244" spans="1:16" x14ac:dyDescent="0.25">
      <c r="A244" s="19"/>
      <c r="B244" s="19"/>
      <c r="C244" s="19"/>
      <c r="D244" s="19"/>
      <c r="E244" s="19"/>
      <c r="F244" s="19"/>
      <c r="G244" s="19"/>
      <c r="H244" s="19"/>
      <c r="I244" s="190"/>
      <c r="J244" s="190"/>
      <c r="K244" s="190"/>
      <c r="L244" s="19"/>
      <c r="M244" s="19"/>
      <c r="N244" s="19"/>
    </row>
    <row r="245" spans="1:16" x14ac:dyDescent="0.25">
      <c r="A245" s="280" t="s">
        <v>27</v>
      </c>
      <c r="B245" s="280"/>
      <c r="C245" s="280"/>
      <c r="D245" s="19"/>
      <c r="E245" s="280" t="s">
        <v>1127</v>
      </c>
      <c r="F245" s="280"/>
      <c r="G245" s="280"/>
      <c r="H245" s="19"/>
      <c r="I245" s="190"/>
      <c r="J245" s="190"/>
      <c r="K245" s="190"/>
      <c r="L245" s="280" t="s">
        <v>69</v>
      </c>
      <c r="M245" s="280"/>
      <c r="N245" s="280"/>
    </row>
    <row r="246" spans="1:16" x14ac:dyDescent="0.25">
      <c r="A246" s="280"/>
      <c r="B246" s="280"/>
      <c r="C246" s="280"/>
      <c r="D246" s="19"/>
      <c r="E246" s="280"/>
      <c r="F246" s="280"/>
      <c r="G246" s="280"/>
      <c r="H246" s="19"/>
      <c r="I246" s="190"/>
      <c r="J246" s="190"/>
      <c r="K246" s="190"/>
      <c r="L246" s="280"/>
      <c r="M246" s="280"/>
      <c r="N246" s="280"/>
    </row>
    <row r="247" spans="1:16" x14ac:dyDescent="0.25">
      <c r="A247" s="300"/>
      <c r="B247" s="300"/>
      <c r="C247" s="300"/>
      <c r="D247" s="19"/>
      <c r="E247" s="300"/>
      <c r="F247" s="300"/>
      <c r="G247" s="300"/>
      <c r="H247" s="19"/>
      <c r="I247" s="190"/>
      <c r="J247" s="190"/>
      <c r="K247" s="190"/>
      <c r="L247" s="300"/>
      <c r="M247" s="300"/>
      <c r="N247" s="300"/>
    </row>
    <row r="248" spans="1:16" x14ac:dyDescent="0.25">
      <c r="A248" s="283" t="s">
        <v>3310</v>
      </c>
      <c r="B248" s="283"/>
      <c r="C248" s="283"/>
      <c r="D248" s="19"/>
      <c r="E248" s="283" t="s">
        <v>3351</v>
      </c>
      <c r="F248" s="283"/>
      <c r="G248" s="283"/>
      <c r="H248" s="19"/>
      <c r="I248" s="190"/>
      <c r="J248" s="190"/>
      <c r="K248" s="190"/>
      <c r="L248" s="283" t="s">
        <v>3636</v>
      </c>
      <c r="M248" s="283"/>
      <c r="N248" s="283"/>
    </row>
    <row r="249" spans="1:16" x14ac:dyDescent="0.25">
      <c r="A249" s="195"/>
      <c r="B249" s="195"/>
      <c r="C249" s="195"/>
      <c r="D249" s="19"/>
      <c r="E249" s="195"/>
      <c r="F249" s="195"/>
      <c r="G249" s="195"/>
      <c r="H249" s="19"/>
      <c r="I249" s="190"/>
      <c r="J249" s="190"/>
      <c r="K249" s="190"/>
      <c r="L249" s="195"/>
      <c r="M249" s="195"/>
      <c r="N249" s="195"/>
    </row>
    <row r="263" spans="1:14" ht="15.75" x14ac:dyDescent="0.25">
      <c r="A263" s="293" t="s">
        <v>688</v>
      </c>
      <c r="B263" s="293"/>
      <c r="C263" s="293"/>
      <c r="D263" s="293"/>
      <c r="E263" s="293"/>
      <c r="F263" s="293"/>
      <c r="G263" s="293"/>
      <c r="H263" s="293"/>
      <c r="I263" s="293"/>
      <c r="J263" s="293"/>
      <c r="K263" s="293"/>
      <c r="L263" s="293"/>
      <c r="M263" s="293"/>
      <c r="N263" s="293"/>
    </row>
    <row r="264" spans="1:14" ht="15.75" x14ac:dyDescent="0.25">
      <c r="A264" s="293" t="s">
        <v>3316</v>
      </c>
      <c r="B264" s="293"/>
      <c r="C264" s="293"/>
      <c r="D264" s="293"/>
      <c r="E264" s="293"/>
      <c r="F264" s="293"/>
      <c r="G264" s="293"/>
      <c r="H264" s="293"/>
      <c r="I264" s="293"/>
      <c r="J264" s="293"/>
      <c r="K264" s="293"/>
      <c r="L264" s="293"/>
      <c r="M264" s="293"/>
      <c r="N264" s="293"/>
    </row>
    <row r="265" spans="1:14" x14ac:dyDescent="0.25">
      <c r="A265" s="294" t="s">
        <v>3315</v>
      </c>
      <c r="B265" s="294"/>
      <c r="C265" s="294"/>
      <c r="D265" s="294"/>
      <c r="E265" s="294"/>
      <c r="F265" s="294"/>
      <c r="G265" s="294"/>
      <c r="H265" s="294"/>
      <c r="I265" s="294"/>
      <c r="J265" s="294"/>
      <c r="K265" s="294"/>
      <c r="L265" s="294"/>
      <c r="M265" s="294"/>
      <c r="N265" s="294"/>
    </row>
    <row r="266" spans="1:14" x14ac:dyDescent="0.25">
      <c r="A266" s="29"/>
      <c r="B266" s="294" t="s">
        <v>0</v>
      </c>
      <c r="C266" s="294"/>
      <c r="D266" s="300" t="s">
        <v>174</v>
      </c>
      <c r="E266" s="324"/>
      <c r="F266" s="324"/>
      <c r="G266" s="29"/>
      <c r="H266" s="29"/>
      <c r="I266" s="29"/>
      <c r="J266" s="29"/>
      <c r="K266" s="29"/>
    </row>
    <row r="268" spans="1:14" x14ac:dyDescent="0.25">
      <c r="A268" s="131" t="s">
        <v>66</v>
      </c>
      <c r="B268" s="296" t="s">
        <v>1</v>
      </c>
      <c r="C268" s="297"/>
      <c r="D268" s="297"/>
      <c r="E268" s="297"/>
      <c r="F268" s="131" t="s">
        <v>2</v>
      </c>
      <c r="G268" s="297" t="s">
        <v>3</v>
      </c>
      <c r="H268" s="298"/>
      <c r="I268" s="278" t="s">
        <v>4</v>
      </c>
      <c r="J268" s="278"/>
      <c r="K268" s="278"/>
      <c r="L268" s="296" t="s">
        <v>5</v>
      </c>
      <c r="M268" s="297"/>
      <c r="N268" s="298"/>
    </row>
    <row r="269" spans="1:14" x14ac:dyDescent="0.25">
      <c r="A269" s="132" t="s">
        <v>67</v>
      </c>
      <c r="B269" s="299"/>
      <c r="C269" s="300"/>
      <c r="D269" s="300"/>
      <c r="E269" s="300"/>
      <c r="F269" s="259"/>
      <c r="G269" s="300"/>
      <c r="H269" s="301"/>
      <c r="I269" s="198" t="s">
        <v>6</v>
      </c>
      <c r="J269" s="198" t="s">
        <v>7</v>
      </c>
      <c r="K269" s="198" t="s">
        <v>8</v>
      </c>
      <c r="L269" s="299"/>
      <c r="M269" s="300"/>
      <c r="N269" s="301"/>
    </row>
    <row r="270" spans="1:14" x14ac:dyDescent="0.25">
      <c r="A270" s="243">
        <v>4979</v>
      </c>
      <c r="B270" s="510" t="s">
        <v>3312</v>
      </c>
      <c r="C270" s="510"/>
      <c r="D270" s="510"/>
      <c r="E270" s="510"/>
      <c r="F270" s="198"/>
      <c r="G270" s="278">
        <v>372538047</v>
      </c>
      <c r="H270" s="278"/>
      <c r="I270" s="198" t="s">
        <v>9</v>
      </c>
      <c r="J270" s="249"/>
      <c r="K270" s="198"/>
      <c r="L270" s="356" t="s">
        <v>3311</v>
      </c>
      <c r="M270" s="359"/>
      <c r="N270" s="357"/>
    </row>
    <row r="271" spans="1:14" x14ac:dyDescent="0.25">
      <c r="A271" s="123">
        <v>4980</v>
      </c>
      <c r="B271" s="510" t="s">
        <v>3312</v>
      </c>
      <c r="C271" s="510"/>
      <c r="D271" s="510"/>
      <c r="E271" s="510"/>
      <c r="F271" s="198"/>
      <c r="G271" s="278">
        <v>371719359</v>
      </c>
      <c r="H271" s="278"/>
      <c r="I271" s="198" t="s">
        <v>9</v>
      </c>
      <c r="J271" s="249"/>
      <c r="K271" s="215"/>
      <c r="L271" s="356" t="s">
        <v>3311</v>
      </c>
      <c r="M271" s="359"/>
      <c r="N271" s="357"/>
    </row>
    <row r="272" spans="1:14" x14ac:dyDescent="0.25">
      <c r="A272" s="243">
        <v>4981</v>
      </c>
      <c r="B272" s="510" t="s">
        <v>3314</v>
      </c>
      <c r="C272" s="510"/>
      <c r="D272" s="510"/>
      <c r="E272" s="510"/>
      <c r="F272" s="198"/>
      <c r="G272" s="278">
        <v>3711995626</v>
      </c>
      <c r="H272" s="278"/>
      <c r="I272" s="198" t="s">
        <v>9</v>
      </c>
      <c r="J272" s="249"/>
      <c r="K272" s="198"/>
      <c r="L272" s="356" t="s">
        <v>3313</v>
      </c>
      <c r="M272" s="359"/>
      <c r="N272" s="357"/>
    </row>
    <row r="273" spans="1:16" x14ac:dyDescent="0.25">
      <c r="A273" s="243">
        <v>4982</v>
      </c>
      <c r="B273" s="510" t="s">
        <v>3314</v>
      </c>
      <c r="C273" s="510"/>
      <c r="D273" s="510"/>
      <c r="E273" s="510"/>
      <c r="F273" s="198"/>
      <c r="G273" s="278">
        <v>369499982</v>
      </c>
      <c r="H273" s="278"/>
      <c r="I273" s="198" t="s">
        <v>9</v>
      </c>
      <c r="J273" s="249"/>
      <c r="K273" s="198"/>
      <c r="L273" s="356" t="s">
        <v>3311</v>
      </c>
      <c r="M273" s="359"/>
      <c r="N273" s="357"/>
    </row>
    <row r="274" spans="1:16" x14ac:dyDescent="0.25">
      <c r="A274" s="243"/>
      <c r="B274" s="510" t="s">
        <v>3530</v>
      </c>
      <c r="C274" s="510"/>
      <c r="D274" s="510"/>
      <c r="E274" s="510"/>
      <c r="F274" s="198"/>
      <c r="G274" s="278"/>
      <c r="H274" s="278"/>
      <c r="I274" s="198"/>
      <c r="J274" s="249"/>
      <c r="K274" s="198"/>
      <c r="L274" s="356"/>
      <c r="M274" s="359"/>
      <c r="N274" s="357"/>
      <c r="P274" s="1">
        <v>4</v>
      </c>
    </row>
    <row r="275" spans="1:16" x14ac:dyDescent="0.25">
      <c r="A275" s="243"/>
      <c r="B275" s="279"/>
      <c r="C275" s="279"/>
      <c r="D275" s="279"/>
      <c r="E275" s="279"/>
      <c r="F275" s="198"/>
      <c r="G275" s="278"/>
      <c r="H275" s="278"/>
      <c r="I275" s="198"/>
      <c r="J275" s="249"/>
      <c r="K275" s="198"/>
      <c r="L275" s="356"/>
      <c r="M275" s="359"/>
      <c r="N275" s="357"/>
    </row>
    <row r="276" spans="1:16" x14ac:dyDescent="0.25">
      <c r="A276" s="243"/>
      <c r="B276" s="276"/>
      <c r="C276" s="276"/>
      <c r="D276" s="276"/>
      <c r="E276" s="276"/>
      <c r="F276" s="193"/>
      <c r="G276" s="277"/>
      <c r="H276" s="277"/>
      <c r="I276" s="193"/>
      <c r="J276" s="193"/>
      <c r="K276" s="193"/>
      <c r="L276" s="290"/>
      <c r="M276" s="291"/>
      <c r="N276" s="292"/>
    </row>
    <row r="277" spans="1:16" x14ac:dyDescent="0.25">
      <c r="A277" s="243"/>
      <c r="B277" s="276"/>
      <c r="C277" s="276"/>
      <c r="D277" s="276"/>
      <c r="E277" s="276"/>
      <c r="F277" s="193"/>
      <c r="G277" s="277"/>
      <c r="H277" s="277"/>
      <c r="I277" s="193"/>
      <c r="J277" s="193"/>
      <c r="K277" s="193"/>
      <c r="L277" s="290"/>
      <c r="M277" s="291"/>
      <c r="N277" s="292"/>
    </row>
    <row r="278" spans="1:16" x14ac:dyDescent="0.25">
      <c r="A278" s="243"/>
      <c r="B278" s="276"/>
      <c r="C278" s="276"/>
      <c r="D278" s="276"/>
      <c r="E278" s="276"/>
      <c r="F278" s="193"/>
      <c r="G278" s="277"/>
      <c r="H278" s="277"/>
      <c r="I278" s="193"/>
      <c r="J278" s="193"/>
      <c r="K278" s="193"/>
      <c r="L278" s="290"/>
      <c r="M278" s="291"/>
      <c r="N278" s="292"/>
    </row>
    <row r="279" spans="1:16" x14ac:dyDescent="0.25">
      <c r="A279" s="243"/>
      <c r="B279" s="276"/>
      <c r="C279" s="276"/>
      <c r="D279" s="276"/>
      <c r="E279" s="276"/>
      <c r="F279" s="193"/>
      <c r="G279" s="277"/>
      <c r="H279" s="277"/>
      <c r="I279" s="193"/>
      <c r="J279" s="193"/>
      <c r="K279" s="193"/>
      <c r="L279" s="290"/>
      <c r="M279" s="291"/>
      <c r="N279" s="292"/>
    </row>
    <row r="280" spans="1:16" x14ac:dyDescent="0.25">
      <c r="A280" s="243"/>
      <c r="B280" s="276"/>
      <c r="C280" s="276"/>
      <c r="D280" s="276"/>
      <c r="E280" s="276"/>
      <c r="F280" s="193"/>
      <c r="G280" s="277"/>
      <c r="H280" s="277"/>
      <c r="I280" s="193"/>
      <c r="J280" s="193"/>
      <c r="K280" s="193"/>
      <c r="L280" s="290"/>
      <c r="M280" s="291"/>
      <c r="N280" s="292"/>
    </row>
    <row r="281" spans="1:16" x14ac:dyDescent="0.25">
      <c r="A281" s="243"/>
      <c r="B281" s="276"/>
      <c r="C281" s="276"/>
      <c r="D281" s="276"/>
      <c r="E281" s="276"/>
      <c r="F281" s="193"/>
      <c r="G281" s="277"/>
      <c r="H281" s="277"/>
      <c r="I281" s="193"/>
      <c r="J281" s="193"/>
      <c r="K281" s="193"/>
      <c r="L281" s="290"/>
      <c r="M281" s="291"/>
      <c r="N281" s="292"/>
    </row>
    <row r="282" spans="1:16" x14ac:dyDescent="0.25">
      <c r="A282" s="243"/>
      <c r="B282" s="276"/>
      <c r="C282" s="276"/>
      <c r="D282" s="276"/>
      <c r="E282" s="276"/>
      <c r="F282" s="193"/>
      <c r="G282" s="277"/>
      <c r="H282" s="277"/>
      <c r="I282" s="193"/>
      <c r="J282" s="193"/>
      <c r="K282" s="193"/>
      <c r="L282" s="290"/>
      <c r="M282" s="291"/>
      <c r="N282" s="292"/>
    </row>
    <row r="283" spans="1:16" x14ac:dyDescent="0.25">
      <c r="A283" s="243"/>
      <c r="B283" s="276"/>
      <c r="C283" s="276"/>
      <c r="D283" s="276"/>
      <c r="E283" s="276"/>
      <c r="F283" s="193"/>
      <c r="G283" s="277"/>
      <c r="H283" s="277"/>
      <c r="I283" s="193"/>
      <c r="J283" s="193"/>
      <c r="K283" s="193"/>
      <c r="L283" s="290"/>
      <c r="M283" s="291"/>
      <c r="N283" s="292"/>
    </row>
    <row r="284" spans="1:16" x14ac:dyDescent="0.25">
      <c r="A284" s="243"/>
      <c r="B284" s="276"/>
      <c r="C284" s="276"/>
      <c r="D284" s="276"/>
      <c r="E284" s="276"/>
      <c r="F284" s="193"/>
      <c r="G284" s="277"/>
      <c r="H284" s="277"/>
      <c r="I284" s="193"/>
      <c r="J284" s="193"/>
      <c r="K284" s="193"/>
      <c r="L284" s="290"/>
      <c r="M284" s="291"/>
      <c r="N284" s="292"/>
    </row>
    <row r="285" spans="1:16" x14ac:dyDescent="0.25">
      <c r="A285" s="243"/>
      <c r="B285" s="276"/>
      <c r="C285" s="276"/>
      <c r="D285" s="276"/>
      <c r="E285" s="276"/>
      <c r="F285" s="193"/>
      <c r="G285" s="277"/>
      <c r="H285" s="277"/>
      <c r="I285" s="193"/>
      <c r="J285" s="193"/>
      <c r="K285" s="193"/>
      <c r="L285" s="290"/>
      <c r="M285" s="291"/>
      <c r="N285" s="292"/>
    </row>
    <row r="286" spans="1:16" x14ac:dyDescent="0.25">
      <c r="A286" s="243"/>
      <c r="B286" s="276"/>
      <c r="C286" s="276"/>
      <c r="D286" s="276"/>
      <c r="E286" s="276"/>
      <c r="F286" s="193"/>
      <c r="G286" s="277"/>
      <c r="H286" s="277"/>
      <c r="I286" s="193"/>
      <c r="J286" s="193"/>
      <c r="K286" s="193"/>
      <c r="L286" s="290"/>
      <c r="M286" s="291"/>
      <c r="N286" s="292"/>
    </row>
    <row r="287" spans="1:16" x14ac:dyDescent="0.25">
      <c r="A287" s="243"/>
      <c r="B287" s="276"/>
      <c r="C287" s="276"/>
      <c r="D287" s="276"/>
      <c r="E287" s="276"/>
      <c r="F287" s="193"/>
      <c r="G287" s="277"/>
      <c r="H287" s="277"/>
      <c r="I287" s="193"/>
      <c r="J287" s="193"/>
      <c r="K287" s="193"/>
      <c r="L287" s="290"/>
      <c r="M287" s="291"/>
      <c r="N287" s="292"/>
    </row>
    <row r="288" spans="1:16" x14ac:dyDescent="0.25">
      <c r="A288" s="243"/>
      <c r="B288" s="276"/>
      <c r="C288" s="276"/>
      <c r="D288" s="276"/>
      <c r="E288" s="276"/>
      <c r="F288" s="193"/>
      <c r="G288" s="509"/>
      <c r="H288" s="509"/>
      <c r="I288" s="193"/>
      <c r="J288" s="193"/>
      <c r="K288" s="193"/>
      <c r="L288" s="290"/>
      <c r="M288" s="291"/>
      <c r="N288" s="292"/>
    </row>
    <row r="289" spans="1:16" x14ac:dyDescent="0.25">
      <c r="A289" s="243"/>
      <c r="B289" s="276"/>
      <c r="C289" s="276"/>
      <c r="D289" s="276"/>
      <c r="E289" s="276"/>
      <c r="F289" s="193"/>
      <c r="G289" s="277"/>
      <c r="H289" s="277"/>
      <c r="I289" s="193"/>
      <c r="J289" s="193"/>
      <c r="K289" s="193"/>
      <c r="L289" s="290"/>
      <c r="M289" s="291"/>
      <c r="N289" s="292"/>
    </row>
    <row r="290" spans="1:16" x14ac:dyDescent="0.25">
      <c r="A290" s="304" t="s">
        <v>64</v>
      </c>
      <c r="B290" s="304"/>
      <c r="C290" s="304"/>
      <c r="D290" s="304"/>
      <c r="E290" s="133"/>
      <c r="F290" s="190"/>
      <c r="G290" s="280"/>
      <c r="H290" s="280"/>
      <c r="I290" s="190"/>
      <c r="J290" s="190"/>
      <c r="K290" s="190"/>
      <c r="L290" s="280"/>
      <c r="M290" s="280"/>
      <c r="N290" s="280"/>
    </row>
    <row r="291" spans="1:16" x14ac:dyDescent="0.25">
      <c r="A291" s="281" t="s">
        <v>631</v>
      </c>
      <c r="B291" s="281"/>
      <c r="C291" s="281"/>
      <c r="D291" s="281"/>
      <c r="E291" s="281"/>
      <c r="F291" s="281"/>
      <c r="G291" s="281"/>
      <c r="H291" s="281"/>
      <c r="I291" s="281"/>
      <c r="J291" s="281"/>
      <c r="K291" s="281"/>
      <c r="L291" s="281"/>
      <c r="M291" s="281"/>
      <c r="N291" s="281"/>
    </row>
    <row r="292" spans="1:16" x14ac:dyDescent="0.25">
      <c r="A292" s="280"/>
      <c r="B292" s="280"/>
      <c r="C292" s="280"/>
      <c r="D292" s="19"/>
      <c r="E292" s="19"/>
      <c r="F292" s="280"/>
      <c r="G292" s="280"/>
      <c r="H292" s="19"/>
      <c r="I292" s="190"/>
      <c r="J292" s="190"/>
      <c r="K292" s="190"/>
      <c r="L292" s="280"/>
      <c r="M292" s="280"/>
      <c r="N292" s="280"/>
    </row>
    <row r="293" spans="1:16" x14ac:dyDescent="0.25">
      <c r="A293" s="283" t="s">
        <v>981</v>
      </c>
      <c r="B293" s="283"/>
      <c r="C293" s="283"/>
      <c r="D293" s="283"/>
      <c r="E293" s="283"/>
      <c r="F293" s="283"/>
      <c r="G293" s="283"/>
      <c r="H293" s="305" t="s">
        <v>25</v>
      </c>
      <c r="I293" s="305"/>
      <c r="J293" s="305"/>
      <c r="K293" s="305"/>
      <c r="L293" s="198">
        <v>9</v>
      </c>
      <c r="M293" s="34"/>
      <c r="N293" s="34"/>
      <c r="P293" s="1">
        <f>SUM(O270:P289)</f>
        <v>4</v>
      </c>
    </row>
    <row r="294" spans="1:16" x14ac:dyDescent="0.25">
      <c r="A294" s="282"/>
      <c r="B294" s="282"/>
      <c r="C294" s="282"/>
      <c r="D294" s="282"/>
      <c r="E294" s="19"/>
      <c r="F294" s="190"/>
      <c r="G294" s="19"/>
      <c r="H294" s="19"/>
      <c r="I294" s="190"/>
      <c r="J294" s="190"/>
      <c r="K294" s="190"/>
      <c r="L294" s="19"/>
      <c r="M294" s="19"/>
      <c r="N294" s="19"/>
    </row>
    <row r="295" spans="1:16" x14ac:dyDescent="0.25">
      <c r="A295" s="19"/>
      <c r="B295" s="19"/>
      <c r="C295" s="19"/>
      <c r="D295" s="19"/>
      <c r="E295" s="19"/>
      <c r="F295" s="19"/>
      <c r="G295" s="19"/>
      <c r="H295" s="19"/>
      <c r="I295" s="190"/>
      <c r="J295" s="190"/>
      <c r="K295" s="190"/>
      <c r="L295" s="19"/>
      <c r="M295" s="19"/>
      <c r="N295" s="19"/>
    </row>
    <row r="296" spans="1:16" x14ac:dyDescent="0.25">
      <c r="A296" s="280" t="s">
        <v>27</v>
      </c>
      <c r="B296" s="280"/>
      <c r="C296" s="280"/>
      <c r="D296" s="19"/>
      <c r="E296" s="280" t="s">
        <v>1127</v>
      </c>
      <c r="F296" s="280"/>
      <c r="G296" s="280"/>
      <c r="H296" s="19"/>
      <c r="I296" s="190"/>
      <c r="J296" s="190"/>
      <c r="K296" s="190"/>
      <c r="L296" s="280" t="s">
        <v>69</v>
      </c>
      <c r="M296" s="280"/>
      <c r="N296" s="280"/>
    </row>
    <row r="297" spans="1:16" x14ac:dyDescent="0.25">
      <c r="A297" s="280"/>
      <c r="B297" s="280"/>
      <c r="C297" s="280"/>
      <c r="D297" s="19"/>
      <c r="E297" s="280"/>
      <c r="F297" s="280"/>
      <c r="G297" s="280"/>
      <c r="H297" s="19"/>
      <c r="I297" s="190"/>
      <c r="J297" s="190"/>
      <c r="K297" s="190"/>
      <c r="L297" s="280"/>
      <c r="M297" s="280"/>
      <c r="N297" s="280"/>
    </row>
    <row r="298" spans="1:16" x14ac:dyDescent="0.25">
      <c r="A298" s="300"/>
      <c r="B298" s="300"/>
      <c r="C298" s="300"/>
      <c r="D298" s="19"/>
      <c r="E298" s="300"/>
      <c r="F298" s="300"/>
      <c r="G298" s="300"/>
      <c r="H298" s="19"/>
      <c r="I298" s="190"/>
      <c r="J298" s="190"/>
      <c r="K298" s="190"/>
      <c r="L298" s="300"/>
      <c r="M298" s="300"/>
      <c r="N298" s="300"/>
    </row>
    <row r="299" spans="1:16" x14ac:dyDescent="0.25">
      <c r="A299" s="283" t="s">
        <v>3310</v>
      </c>
      <c r="B299" s="283"/>
      <c r="C299" s="283"/>
      <c r="D299" s="19"/>
      <c r="E299" s="283" t="s">
        <v>3351</v>
      </c>
      <c r="F299" s="283"/>
      <c r="G299" s="283"/>
      <c r="H299" s="19"/>
      <c r="I299" s="190"/>
      <c r="J299" s="190"/>
      <c r="K299" s="190"/>
      <c r="L299" s="283" t="s">
        <v>3636</v>
      </c>
      <c r="M299" s="283"/>
      <c r="N299" s="283"/>
    </row>
    <row r="300" spans="1:16" x14ac:dyDescent="0.25">
      <c r="A300" s="195"/>
      <c r="B300" s="195"/>
      <c r="C300" s="195"/>
      <c r="D300" s="19"/>
      <c r="E300" s="195"/>
      <c r="F300" s="195"/>
      <c r="G300" s="195"/>
      <c r="H300" s="19"/>
      <c r="I300" s="190"/>
      <c r="J300" s="190"/>
      <c r="K300" s="190"/>
      <c r="L300" s="195"/>
      <c r="M300" s="195"/>
      <c r="N300" s="195"/>
    </row>
    <row r="315" spans="1:14" x14ac:dyDescent="0.25">
      <c r="A315" s="190"/>
      <c r="B315" s="190"/>
      <c r="C315" s="190"/>
      <c r="D315" s="19"/>
      <c r="E315" s="190"/>
      <c r="F315" s="190"/>
      <c r="G315" s="190"/>
      <c r="H315" s="19"/>
      <c r="I315" s="190"/>
      <c r="J315" s="190"/>
      <c r="K315" s="190"/>
      <c r="L315" s="19"/>
      <c r="M315" s="19"/>
      <c r="N315" s="19"/>
    </row>
    <row r="316" spans="1:14" ht="15.75" x14ac:dyDescent="0.25">
      <c r="A316" s="293" t="s">
        <v>688</v>
      </c>
      <c r="B316" s="293"/>
      <c r="C316" s="293"/>
      <c r="D316" s="293"/>
      <c r="E316" s="293"/>
      <c r="F316" s="293"/>
      <c r="G316" s="293"/>
      <c r="H316" s="293"/>
      <c r="I316" s="293"/>
      <c r="J316" s="293"/>
      <c r="K316" s="293"/>
      <c r="L316" s="293"/>
      <c r="M316" s="293"/>
      <c r="N316" s="293"/>
    </row>
    <row r="317" spans="1:14" ht="15.75" x14ac:dyDescent="0.25">
      <c r="A317" s="293" t="s">
        <v>3316</v>
      </c>
      <c r="B317" s="293"/>
      <c r="C317" s="293"/>
      <c r="D317" s="293"/>
      <c r="E317" s="293"/>
      <c r="F317" s="293"/>
      <c r="G317" s="293"/>
      <c r="H317" s="293"/>
      <c r="I317" s="293"/>
      <c r="J317" s="293"/>
      <c r="K317" s="293"/>
      <c r="L317" s="293"/>
      <c r="M317" s="293"/>
      <c r="N317" s="293"/>
    </row>
    <row r="318" spans="1:14" x14ac:dyDescent="0.25">
      <c r="A318" s="294" t="s">
        <v>3324</v>
      </c>
      <c r="B318" s="294"/>
      <c r="C318" s="294"/>
      <c r="D318" s="294"/>
      <c r="E318" s="294"/>
      <c r="F318" s="294"/>
      <c r="G318" s="294"/>
      <c r="H318" s="294"/>
      <c r="I318" s="294"/>
      <c r="J318" s="294"/>
      <c r="K318" s="294"/>
      <c r="L318" s="294"/>
      <c r="M318" s="294"/>
      <c r="N318" s="294"/>
    </row>
    <row r="319" spans="1:14" x14ac:dyDescent="0.25">
      <c r="A319" s="29"/>
      <c r="B319" s="294" t="s">
        <v>0</v>
      </c>
      <c r="C319" s="294"/>
      <c r="D319" s="300" t="s">
        <v>174</v>
      </c>
      <c r="E319" s="324"/>
      <c r="F319" s="324"/>
      <c r="G319" s="29"/>
      <c r="H319" s="29"/>
      <c r="I319" s="29"/>
      <c r="J319" s="29"/>
      <c r="K319" s="29"/>
    </row>
    <row r="321" spans="1:14" x14ac:dyDescent="0.25">
      <c r="A321" s="131" t="s">
        <v>66</v>
      </c>
      <c r="B321" s="296" t="s">
        <v>1</v>
      </c>
      <c r="C321" s="297"/>
      <c r="D321" s="297"/>
      <c r="E321" s="297"/>
      <c r="F321" s="131" t="s">
        <v>2</v>
      </c>
      <c r="G321" s="297" t="s">
        <v>3</v>
      </c>
      <c r="H321" s="298"/>
      <c r="I321" s="278" t="s">
        <v>4</v>
      </c>
      <c r="J321" s="278"/>
      <c r="K321" s="278"/>
      <c r="L321" s="296" t="s">
        <v>5</v>
      </c>
      <c r="M321" s="297"/>
      <c r="N321" s="298"/>
    </row>
    <row r="322" spans="1:14" x14ac:dyDescent="0.25">
      <c r="A322" s="132" t="s">
        <v>67</v>
      </c>
      <c r="B322" s="299"/>
      <c r="C322" s="300"/>
      <c r="D322" s="300"/>
      <c r="E322" s="300"/>
      <c r="F322" s="259"/>
      <c r="G322" s="300"/>
      <c r="H322" s="301"/>
      <c r="I322" s="198" t="s">
        <v>6</v>
      </c>
      <c r="J322" s="198" t="s">
        <v>7</v>
      </c>
      <c r="K322" s="198" t="s">
        <v>8</v>
      </c>
      <c r="L322" s="299"/>
      <c r="M322" s="300"/>
      <c r="N322" s="301"/>
    </row>
    <row r="323" spans="1:14" x14ac:dyDescent="0.25">
      <c r="A323" s="121"/>
      <c r="B323" s="302"/>
      <c r="C323" s="302"/>
      <c r="D323" s="302"/>
      <c r="E323" s="302"/>
      <c r="F323" s="202"/>
      <c r="G323" s="307"/>
      <c r="H323" s="307"/>
      <c r="I323" s="202"/>
      <c r="J323" s="193"/>
      <c r="K323" s="193"/>
      <c r="L323" s="277"/>
      <c r="M323" s="277"/>
      <c r="N323" s="277"/>
    </row>
    <row r="324" spans="1:14" ht="64.5" customHeight="1" x14ac:dyDescent="0.25">
      <c r="A324" s="163">
        <v>4864</v>
      </c>
      <c r="B324" s="499" t="s">
        <v>3143</v>
      </c>
      <c r="C324" s="499"/>
      <c r="D324" s="499"/>
      <c r="E324" s="499"/>
      <c r="F324" s="255" t="s">
        <v>3144</v>
      </c>
      <c r="G324" s="441">
        <v>372699990</v>
      </c>
      <c r="H324" s="441"/>
      <c r="I324" s="255" t="s">
        <v>9</v>
      </c>
      <c r="J324" s="255"/>
      <c r="K324" s="255"/>
      <c r="L324" s="500" t="s">
        <v>3650</v>
      </c>
      <c r="M324" s="500"/>
      <c r="N324" s="500"/>
    </row>
    <row r="325" spans="1:14" x14ac:dyDescent="0.25">
      <c r="A325" s="121"/>
      <c r="B325" s="302"/>
      <c r="C325" s="302"/>
      <c r="D325" s="302"/>
      <c r="E325" s="302"/>
      <c r="F325" s="202"/>
      <c r="G325" s="307"/>
      <c r="H325" s="307"/>
      <c r="I325" s="202"/>
      <c r="J325" s="193"/>
      <c r="K325" s="193"/>
      <c r="L325" s="498"/>
      <c r="M325" s="498"/>
      <c r="N325" s="498"/>
    </row>
    <row r="326" spans="1:14" x14ac:dyDescent="0.25">
      <c r="A326" s="163"/>
      <c r="B326" s="499"/>
      <c r="C326" s="499"/>
      <c r="D326" s="499"/>
      <c r="E326" s="499"/>
      <c r="F326" s="255"/>
      <c r="G326" s="441"/>
      <c r="H326" s="441"/>
      <c r="I326" s="255"/>
      <c r="J326" s="255"/>
      <c r="K326" s="255"/>
      <c r="L326" s="441"/>
      <c r="M326" s="441"/>
      <c r="N326" s="441"/>
    </row>
    <row r="327" spans="1:14" x14ac:dyDescent="0.25">
      <c r="A327" s="243"/>
      <c r="B327" s="317"/>
      <c r="C327" s="318"/>
      <c r="D327" s="318"/>
      <c r="E327" s="319"/>
      <c r="F327" s="193"/>
      <c r="G327" s="277"/>
      <c r="H327" s="277"/>
      <c r="I327" s="193"/>
      <c r="J327" s="193"/>
      <c r="K327" s="193"/>
      <c r="L327" s="498"/>
      <c r="M327" s="498"/>
      <c r="N327" s="498"/>
    </row>
    <row r="328" spans="1:14" x14ac:dyDescent="0.25">
      <c r="A328" s="243"/>
      <c r="B328" s="284"/>
      <c r="C328" s="285"/>
      <c r="D328" s="285"/>
      <c r="E328" s="286"/>
      <c r="F328" s="193"/>
      <c r="G328" s="290"/>
      <c r="H328" s="292"/>
      <c r="I328" s="193"/>
      <c r="J328" s="193"/>
      <c r="K328" s="193"/>
      <c r="L328" s="495"/>
      <c r="M328" s="496"/>
      <c r="N328" s="497"/>
    </row>
    <row r="329" spans="1:14" x14ac:dyDescent="0.25">
      <c r="A329" s="121">
        <v>5100</v>
      </c>
      <c r="B329" s="308" t="s">
        <v>3595</v>
      </c>
      <c r="C329" s="309"/>
      <c r="D329" s="309"/>
      <c r="E329" s="310"/>
      <c r="F329" s="193" t="s">
        <v>3596</v>
      </c>
      <c r="G329" s="277">
        <v>118446781</v>
      </c>
      <c r="H329" s="277"/>
      <c r="I329" s="193" t="s">
        <v>9</v>
      </c>
      <c r="J329" s="193"/>
      <c r="K329" s="193"/>
      <c r="L329" s="277"/>
      <c r="M329" s="277"/>
      <c r="N329" s="277"/>
    </row>
    <row r="330" spans="1:14" x14ac:dyDescent="0.25">
      <c r="A330" s="121">
        <v>5098</v>
      </c>
      <c r="B330" s="308" t="s">
        <v>3667</v>
      </c>
      <c r="C330" s="309"/>
      <c r="D330" s="309"/>
      <c r="E330" s="310"/>
      <c r="F330" s="193" t="s">
        <v>3597</v>
      </c>
      <c r="G330" s="277"/>
      <c r="H330" s="277"/>
      <c r="I330" s="193" t="s">
        <v>9</v>
      </c>
      <c r="J330" s="193"/>
      <c r="K330" s="193"/>
      <c r="L330" s="277"/>
      <c r="M330" s="277"/>
      <c r="N330" s="277"/>
    </row>
    <row r="331" spans="1:14" x14ac:dyDescent="0.25">
      <c r="A331" s="121">
        <v>5077</v>
      </c>
      <c r="B331" s="302" t="s">
        <v>3598</v>
      </c>
      <c r="C331" s="302"/>
      <c r="D331" s="302"/>
      <c r="E331" s="302"/>
      <c r="F331" s="198" t="s">
        <v>3599</v>
      </c>
      <c r="G331" s="278" t="s">
        <v>3600</v>
      </c>
      <c r="H331" s="278"/>
      <c r="I331" s="198" t="s">
        <v>9</v>
      </c>
      <c r="J331" s="193"/>
      <c r="K331" s="193"/>
      <c r="L331" s="277"/>
      <c r="M331" s="277"/>
      <c r="N331" s="277"/>
    </row>
    <row r="332" spans="1:14" x14ac:dyDescent="0.25">
      <c r="A332" s="121">
        <v>5082</v>
      </c>
      <c r="B332" s="302" t="s">
        <v>3601</v>
      </c>
      <c r="C332" s="302"/>
      <c r="D332" s="302"/>
      <c r="E332" s="302"/>
      <c r="F332" s="198" t="s">
        <v>3602</v>
      </c>
      <c r="G332" s="278"/>
      <c r="H332" s="278"/>
      <c r="I332" s="198" t="s">
        <v>9</v>
      </c>
      <c r="J332" s="193"/>
      <c r="K332" s="193"/>
      <c r="L332" s="277"/>
      <c r="M332" s="277"/>
      <c r="N332" s="277"/>
    </row>
    <row r="333" spans="1:14" ht="15" customHeight="1" x14ac:dyDescent="0.25">
      <c r="A333" s="121">
        <v>5131</v>
      </c>
      <c r="B333" s="302" t="s">
        <v>3630</v>
      </c>
      <c r="C333" s="302"/>
      <c r="D333" s="302"/>
      <c r="E333" s="302"/>
      <c r="F333" s="198" t="s">
        <v>3631</v>
      </c>
      <c r="G333" s="278">
        <v>372771350</v>
      </c>
      <c r="H333" s="278"/>
      <c r="I333" s="198" t="s">
        <v>9</v>
      </c>
      <c r="J333" s="193"/>
      <c r="K333" s="193"/>
      <c r="L333" s="277" t="s">
        <v>3632</v>
      </c>
      <c r="M333" s="277"/>
      <c r="N333" s="277"/>
    </row>
    <row r="334" spans="1:14" x14ac:dyDescent="0.25">
      <c r="A334" s="243">
        <v>5190</v>
      </c>
      <c r="B334" s="276" t="s">
        <v>3666</v>
      </c>
      <c r="C334" s="276"/>
      <c r="D334" s="276"/>
      <c r="E334" s="276"/>
      <c r="F334" s="193"/>
      <c r="G334" s="277"/>
      <c r="H334" s="277"/>
      <c r="I334" s="198" t="s">
        <v>9</v>
      </c>
      <c r="J334" s="193"/>
      <c r="K334" s="193"/>
      <c r="L334" s="277"/>
      <c r="M334" s="277"/>
      <c r="N334" s="277"/>
    </row>
    <row r="335" spans="1:14" ht="27.75" customHeight="1" x14ac:dyDescent="0.25">
      <c r="A335" s="243">
        <v>5194</v>
      </c>
      <c r="B335" s="494" t="s">
        <v>3668</v>
      </c>
      <c r="C335" s="494"/>
      <c r="D335" s="494"/>
      <c r="E335" s="494"/>
      <c r="F335" s="193"/>
      <c r="G335" s="290" t="s">
        <v>90</v>
      </c>
      <c r="H335" s="292"/>
      <c r="I335" s="198" t="s">
        <v>9</v>
      </c>
      <c r="J335" s="193"/>
      <c r="K335" s="193"/>
      <c r="L335" s="277"/>
      <c r="M335" s="277"/>
      <c r="N335" s="277"/>
    </row>
    <row r="336" spans="1:14" ht="27" customHeight="1" x14ac:dyDescent="0.25">
      <c r="A336" s="243">
        <v>5195</v>
      </c>
      <c r="B336" s="494" t="s">
        <v>3668</v>
      </c>
      <c r="C336" s="494"/>
      <c r="D336" s="494"/>
      <c r="E336" s="494"/>
      <c r="F336" s="193"/>
      <c r="G336" s="290" t="s">
        <v>90</v>
      </c>
      <c r="H336" s="292"/>
      <c r="I336" s="198" t="s">
        <v>9</v>
      </c>
      <c r="J336" s="193"/>
      <c r="K336" s="193"/>
      <c r="L336" s="277"/>
      <c r="M336" s="277"/>
      <c r="N336" s="277"/>
    </row>
    <row r="337" spans="1:14" ht="30" customHeight="1" x14ac:dyDescent="0.25">
      <c r="A337" s="243">
        <v>5196</v>
      </c>
      <c r="B337" s="494" t="s">
        <v>3668</v>
      </c>
      <c r="C337" s="494"/>
      <c r="D337" s="494"/>
      <c r="E337" s="494"/>
      <c r="F337" s="193"/>
      <c r="G337" s="290" t="s">
        <v>90</v>
      </c>
      <c r="H337" s="292"/>
      <c r="I337" s="198" t="s">
        <v>9</v>
      </c>
      <c r="J337" s="193"/>
      <c r="K337" s="193"/>
      <c r="L337" s="277"/>
      <c r="M337" s="277"/>
      <c r="N337" s="277"/>
    </row>
    <row r="338" spans="1:14" x14ac:dyDescent="0.25">
      <c r="A338" s="243">
        <v>5197</v>
      </c>
      <c r="B338" s="276" t="s">
        <v>3669</v>
      </c>
      <c r="C338" s="276"/>
      <c r="D338" s="276"/>
      <c r="E338" s="276"/>
      <c r="F338" s="193"/>
      <c r="G338" s="290" t="s">
        <v>90</v>
      </c>
      <c r="H338" s="292"/>
      <c r="I338" s="198" t="s">
        <v>9</v>
      </c>
      <c r="J338" s="193"/>
      <c r="K338" s="193"/>
      <c r="L338" s="277"/>
      <c r="M338" s="277"/>
      <c r="N338" s="277"/>
    </row>
    <row r="339" spans="1:14" x14ac:dyDescent="0.25">
      <c r="A339" s="243">
        <v>5198</v>
      </c>
      <c r="B339" s="276" t="s">
        <v>3669</v>
      </c>
      <c r="C339" s="276"/>
      <c r="D339" s="276"/>
      <c r="E339" s="276"/>
      <c r="F339" s="193"/>
      <c r="G339" s="290" t="s">
        <v>90</v>
      </c>
      <c r="H339" s="292"/>
      <c r="I339" s="198" t="s">
        <v>9</v>
      </c>
      <c r="J339" s="193"/>
      <c r="K339" s="193"/>
      <c r="L339" s="277"/>
      <c r="M339" s="277"/>
      <c r="N339" s="277"/>
    </row>
    <row r="340" spans="1:14" x14ac:dyDescent="0.25">
      <c r="A340" s="243">
        <v>5199</v>
      </c>
      <c r="B340" s="276" t="s">
        <v>3669</v>
      </c>
      <c r="C340" s="276"/>
      <c r="D340" s="276"/>
      <c r="E340" s="276"/>
      <c r="F340" s="193"/>
      <c r="G340" s="290" t="s">
        <v>90</v>
      </c>
      <c r="H340" s="292"/>
      <c r="I340" s="198" t="s">
        <v>9</v>
      </c>
      <c r="J340" s="193"/>
      <c r="K340" s="193"/>
      <c r="L340" s="277"/>
      <c r="M340" s="277"/>
      <c r="N340" s="277"/>
    </row>
    <row r="341" spans="1:14" x14ac:dyDescent="0.25">
      <c r="A341" s="243"/>
      <c r="B341" s="276"/>
      <c r="C341" s="276"/>
      <c r="D341" s="276"/>
      <c r="E341" s="276"/>
      <c r="F341" s="193"/>
      <c r="G341" s="277"/>
      <c r="H341" s="277"/>
      <c r="I341" s="193"/>
      <c r="J341" s="193"/>
      <c r="K341" s="193"/>
      <c r="L341" s="277"/>
      <c r="M341" s="277"/>
      <c r="N341" s="277"/>
    </row>
    <row r="342" spans="1:14" x14ac:dyDescent="0.25">
      <c r="A342" s="243"/>
      <c r="B342" s="276"/>
      <c r="C342" s="276"/>
      <c r="D342" s="276"/>
      <c r="E342" s="276"/>
      <c r="F342" s="193"/>
      <c r="G342" s="277"/>
      <c r="H342" s="277"/>
      <c r="I342" s="193"/>
      <c r="J342" s="193"/>
      <c r="K342" s="193"/>
      <c r="L342" s="277"/>
      <c r="M342" s="277"/>
      <c r="N342" s="277"/>
    </row>
    <row r="343" spans="1:14" x14ac:dyDescent="0.25">
      <c r="A343" s="304" t="s">
        <v>64</v>
      </c>
      <c r="B343" s="304"/>
      <c r="C343" s="304"/>
      <c r="D343" s="304"/>
      <c r="E343" s="133"/>
      <c r="F343" s="190"/>
      <c r="G343" s="280"/>
      <c r="H343" s="280"/>
      <c r="I343" s="190"/>
      <c r="J343" s="190"/>
      <c r="K343" s="190"/>
      <c r="L343" s="280"/>
      <c r="M343" s="280"/>
      <c r="N343" s="280"/>
    </row>
    <row r="344" spans="1:14" x14ac:dyDescent="0.25">
      <c r="A344" s="281" t="s">
        <v>631</v>
      </c>
      <c r="B344" s="281"/>
      <c r="C344" s="281"/>
      <c r="D344" s="281"/>
      <c r="E344" s="281"/>
      <c r="F344" s="281"/>
      <c r="G344" s="281"/>
      <c r="H344" s="281"/>
      <c r="I344" s="281"/>
      <c r="J344" s="281"/>
      <c r="K344" s="281"/>
      <c r="L344" s="281"/>
      <c r="M344" s="281"/>
      <c r="N344" s="281"/>
    </row>
    <row r="345" spans="1:14" x14ac:dyDescent="0.25">
      <c r="A345" s="280"/>
      <c r="B345" s="280"/>
      <c r="C345" s="280"/>
      <c r="D345" s="19"/>
      <c r="E345" s="19"/>
      <c r="F345" s="280"/>
      <c r="G345" s="280"/>
      <c r="H345" s="19"/>
      <c r="I345" s="190"/>
      <c r="J345" s="190"/>
      <c r="K345" s="190"/>
      <c r="L345" s="280"/>
      <c r="M345" s="280"/>
      <c r="N345" s="280"/>
    </row>
    <row r="346" spans="1:14" x14ac:dyDescent="0.25">
      <c r="A346" s="283" t="s">
        <v>981</v>
      </c>
      <c r="B346" s="283"/>
      <c r="C346" s="283"/>
      <c r="D346" s="283"/>
      <c r="E346" s="283"/>
      <c r="F346" s="283"/>
      <c r="G346" s="283"/>
      <c r="H346" s="305" t="s">
        <v>25</v>
      </c>
      <c r="I346" s="305"/>
      <c r="J346" s="305"/>
      <c r="K346" s="305"/>
      <c r="L346" s="198">
        <v>13</v>
      </c>
      <c r="M346" s="34"/>
      <c r="N346" s="34"/>
    </row>
    <row r="347" spans="1:14" x14ac:dyDescent="0.25">
      <c r="A347" s="282"/>
      <c r="B347" s="282"/>
      <c r="C347" s="282"/>
      <c r="D347" s="282"/>
      <c r="E347" s="19"/>
      <c r="F347" s="190"/>
      <c r="G347" s="19"/>
      <c r="H347" s="19"/>
      <c r="I347" s="190"/>
      <c r="J347" s="190"/>
      <c r="K347" s="190"/>
      <c r="L347" s="19"/>
      <c r="M347" s="19"/>
      <c r="N347" s="19"/>
    </row>
    <row r="348" spans="1:14" x14ac:dyDescent="0.25">
      <c r="A348" s="19"/>
      <c r="B348" s="19"/>
      <c r="C348" s="19"/>
      <c r="D348" s="19"/>
      <c r="E348" s="19"/>
      <c r="F348" s="19"/>
      <c r="G348" s="19"/>
      <c r="H348" s="19"/>
      <c r="I348" s="190"/>
      <c r="J348" s="190"/>
      <c r="K348" s="190"/>
      <c r="L348" s="19"/>
      <c r="M348" s="19"/>
      <c r="N348" s="19"/>
    </row>
    <row r="349" spans="1:14" x14ac:dyDescent="0.25">
      <c r="A349" s="280" t="s">
        <v>27</v>
      </c>
      <c r="B349" s="280"/>
      <c r="C349" s="280"/>
      <c r="D349" s="19"/>
      <c r="E349" s="280" t="s">
        <v>1127</v>
      </c>
      <c r="F349" s="280"/>
      <c r="G349" s="280"/>
      <c r="H349" s="19"/>
      <c r="I349" s="190"/>
      <c r="J349" s="190"/>
      <c r="K349" s="190"/>
      <c r="L349" s="280" t="s">
        <v>69</v>
      </c>
      <c r="M349" s="280"/>
      <c r="N349" s="280"/>
    </row>
    <row r="350" spans="1:14" x14ac:dyDescent="0.25">
      <c r="A350" s="280"/>
      <c r="B350" s="280"/>
      <c r="C350" s="280"/>
      <c r="D350" s="19"/>
      <c r="E350" s="280"/>
      <c r="F350" s="280"/>
      <c r="G350" s="280"/>
      <c r="H350" s="19"/>
      <c r="I350" s="190"/>
      <c r="J350" s="190"/>
      <c r="K350" s="190"/>
      <c r="L350" s="280"/>
      <c r="M350" s="280"/>
      <c r="N350" s="280"/>
    </row>
    <row r="351" spans="1:14" x14ac:dyDescent="0.25">
      <c r="A351" s="1" t="s">
        <v>3350</v>
      </c>
    </row>
    <row r="352" spans="1:14" x14ac:dyDescent="0.25">
      <c r="A352" s="283" t="s">
        <v>2648</v>
      </c>
      <c r="B352" s="283"/>
      <c r="C352" s="283"/>
      <c r="D352" s="19"/>
      <c r="E352" s="283" t="s">
        <v>3323</v>
      </c>
      <c r="F352" s="283"/>
      <c r="G352" s="283"/>
      <c r="H352" s="19"/>
      <c r="I352" s="190"/>
      <c r="J352" s="190"/>
      <c r="K352" s="190"/>
      <c r="L352" s="283" t="s">
        <v>3584</v>
      </c>
      <c r="M352" s="283"/>
      <c r="N352" s="283"/>
    </row>
    <row r="353" spans="1:14" x14ac:dyDescent="0.25">
      <c r="A353" s="283"/>
      <c r="B353" s="283"/>
      <c r="C353" s="283"/>
      <c r="D353" s="19"/>
      <c r="E353" s="283"/>
      <c r="F353" s="283"/>
      <c r="G353" s="283"/>
      <c r="H353" s="19"/>
      <c r="I353" s="190"/>
      <c r="J353" s="190"/>
      <c r="K353" s="190"/>
      <c r="L353" s="283"/>
      <c r="M353" s="283"/>
      <c r="N353" s="283"/>
    </row>
    <row r="355" spans="1:14" ht="18.75" x14ac:dyDescent="0.3">
      <c r="L355" s="167">
        <f>+L31+L82+L135+L187+L242+L293+L346</f>
        <v>265</v>
      </c>
    </row>
    <row r="356" spans="1:14" ht="18.75" x14ac:dyDescent="0.3">
      <c r="L356" s="167"/>
    </row>
  </sheetData>
  <mergeCells count="657">
    <mergeCell ref="A248:C248"/>
    <mergeCell ref="E248:G248"/>
    <mergeCell ref="L248:N248"/>
    <mergeCell ref="A243:D243"/>
    <mergeCell ref="A245:C245"/>
    <mergeCell ref="E245:G245"/>
    <mergeCell ref="L245:N245"/>
    <mergeCell ref="A246:C246"/>
    <mergeCell ref="E246:G246"/>
    <mergeCell ref="L246:N246"/>
    <mergeCell ref="A247:C247"/>
    <mergeCell ref="E247:G247"/>
    <mergeCell ref="L247:N247"/>
    <mergeCell ref="A239:D239"/>
    <mergeCell ref="G239:H239"/>
    <mergeCell ref="L239:N239"/>
    <mergeCell ref="A240:N240"/>
    <mergeCell ref="A241:C241"/>
    <mergeCell ref="F241:G241"/>
    <mergeCell ref="L241:N241"/>
    <mergeCell ref="A242:G242"/>
    <mergeCell ref="H242:K242"/>
    <mergeCell ref="B236:E236"/>
    <mergeCell ref="G236:H236"/>
    <mergeCell ref="L236:N236"/>
    <mergeCell ref="B237:E237"/>
    <mergeCell ref="G237:H237"/>
    <mergeCell ref="L237:N237"/>
    <mergeCell ref="B238:E238"/>
    <mergeCell ref="G238:H238"/>
    <mergeCell ref="L238:N238"/>
    <mergeCell ref="B233:E233"/>
    <mergeCell ref="G233:H233"/>
    <mergeCell ref="L233:N233"/>
    <mergeCell ref="B234:E234"/>
    <mergeCell ref="G234:H234"/>
    <mergeCell ref="L234:N234"/>
    <mergeCell ref="B235:E235"/>
    <mergeCell ref="G235:H235"/>
    <mergeCell ref="L235:N235"/>
    <mergeCell ref="B230:E230"/>
    <mergeCell ref="G230:H230"/>
    <mergeCell ref="L230:N230"/>
    <mergeCell ref="B231:E231"/>
    <mergeCell ref="G231:H231"/>
    <mergeCell ref="L231:N231"/>
    <mergeCell ref="B232:E232"/>
    <mergeCell ref="G232:H232"/>
    <mergeCell ref="L232:N232"/>
    <mergeCell ref="B227:E227"/>
    <mergeCell ref="G227:H227"/>
    <mergeCell ref="L227:N227"/>
    <mergeCell ref="B228:E228"/>
    <mergeCell ref="G228:H228"/>
    <mergeCell ref="L228:N228"/>
    <mergeCell ref="B229:E229"/>
    <mergeCell ref="G229:H229"/>
    <mergeCell ref="L229:N229"/>
    <mergeCell ref="B224:E224"/>
    <mergeCell ref="G224:H224"/>
    <mergeCell ref="L224:N224"/>
    <mergeCell ref="B225:E225"/>
    <mergeCell ref="G225:H225"/>
    <mergeCell ref="L225:N225"/>
    <mergeCell ref="B226:E226"/>
    <mergeCell ref="G226:H226"/>
    <mergeCell ref="L226:N226"/>
    <mergeCell ref="B221:E221"/>
    <mergeCell ref="G221:H221"/>
    <mergeCell ref="L221:N221"/>
    <mergeCell ref="B222:E222"/>
    <mergeCell ref="G222:H222"/>
    <mergeCell ref="L222:N222"/>
    <mergeCell ref="B223:E223"/>
    <mergeCell ref="G223:H223"/>
    <mergeCell ref="L223:N223"/>
    <mergeCell ref="B218:E218"/>
    <mergeCell ref="G218:H218"/>
    <mergeCell ref="L218:N218"/>
    <mergeCell ref="B219:E219"/>
    <mergeCell ref="G219:H219"/>
    <mergeCell ref="L219:N219"/>
    <mergeCell ref="B220:E220"/>
    <mergeCell ref="G220:H220"/>
    <mergeCell ref="L220:N220"/>
    <mergeCell ref="B75:E75"/>
    <mergeCell ref="B76:E76"/>
    <mergeCell ref="B77:E77"/>
    <mergeCell ref="B69:E69"/>
    <mergeCell ref="B70:E70"/>
    <mergeCell ref="B71:E71"/>
    <mergeCell ref="B74:E74"/>
    <mergeCell ref="L69:N69"/>
    <mergeCell ref="L70:N70"/>
    <mergeCell ref="L71:N71"/>
    <mergeCell ref="L72:N72"/>
    <mergeCell ref="B72:E72"/>
    <mergeCell ref="L76:N76"/>
    <mergeCell ref="A212:N212"/>
    <mergeCell ref="A213:N213"/>
    <mergeCell ref="A214:N214"/>
    <mergeCell ref="B215:C215"/>
    <mergeCell ref="D215:F215"/>
    <mergeCell ref="B217:E217"/>
    <mergeCell ref="G217:H217"/>
    <mergeCell ref="I217:K217"/>
    <mergeCell ref="L217:N217"/>
    <mergeCell ref="A36:C36"/>
    <mergeCell ref="E36:G36"/>
    <mergeCell ref="L36:N36"/>
    <mergeCell ref="A37:C37"/>
    <mergeCell ref="E37:G37"/>
    <mergeCell ref="L37:N37"/>
    <mergeCell ref="B60:E60"/>
    <mergeCell ref="G60:H60"/>
    <mergeCell ref="L60:N60"/>
    <mergeCell ref="B59:E59"/>
    <mergeCell ref="G59:H59"/>
    <mergeCell ref="L59:N59"/>
    <mergeCell ref="A53:N53"/>
    <mergeCell ref="A54:N54"/>
    <mergeCell ref="A55:N55"/>
    <mergeCell ref="B56:C56"/>
    <mergeCell ref="D56:F56"/>
    <mergeCell ref="G58:H58"/>
    <mergeCell ref="B58:E58"/>
    <mergeCell ref="G64:H64"/>
    <mergeCell ref="L64:N64"/>
    <mergeCell ref="L77:N77"/>
    <mergeCell ref="G69:H69"/>
    <mergeCell ref="G70:H70"/>
    <mergeCell ref="G71:H71"/>
    <mergeCell ref="G72:H72"/>
    <mergeCell ref="G73:H73"/>
    <mergeCell ref="G74:H74"/>
    <mergeCell ref="G75:H75"/>
    <mergeCell ref="G76:H76"/>
    <mergeCell ref="G65:H65"/>
    <mergeCell ref="L65:N65"/>
    <mergeCell ref="B27:E27"/>
    <mergeCell ref="G26:H26"/>
    <mergeCell ref="B73:E73"/>
    <mergeCell ref="B66:E66"/>
    <mergeCell ref="B68:E68"/>
    <mergeCell ref="G68:H68"/>
    <mergeCell ref="L68:N68"/>
    <mergeCell ref="I58:K58"/>
    <mergeCell ref="L58:N58"/>
    <mergeCell ref="B61:E61"/>
    <mergeCell ref="G61:H61"/>
    <mergeCell ref="L61:N61"/>
    <mergeCell ref="B62:E62"/>
    <mergeCell ref="G62:H62"/>
    <mergeCell ref="L62:N62"/>
    <mergeCell ref="B63:E63"/>
    <mergeCell ref="G63:H63"/>
    <mergeCell ref="L63:N63"/>
    <mergeCell ref="L67:N67"/>
    <mergeCell ref="L66:N66"/>
    <mergeCell ref="B67:E67"/>
    <mergeCell ref="G67:H67"/>
    <mergeCell ref="G66:H66"/>
    <mergeCell ref="B64:E64"/>
    <mergeCell ref="G24:H24"/>
    <mergeCell ref="G25:H25"/>
    <mergeCell ref="B65:E65"/>
    <mergeCell ref="E35:G35"/>
    <mergeCell ref="L35:N35"/>
    <mergeCell ref="A31:G31"/>
    <mergeCell ref="H31:K31"/>
    <mergeCell ref="L30:N30"/>
    <mergeCell ref="L21:N21"/>
    <mergeCell ref="B22:E22"/>
    <mergeCell ref="G22:H22"/>
    <mergeCell ref="L22:N22"/>
    <mergeCell ref="A28:D28"/>
    <mergeCell ref="G28:H28"/>
    <mergeCell ref="L28:N28"/>
    <mergeCell ref="A29:N29"/>
    <mergeCell ref="A30:C30"/>
    <mergeCell ref="F30:G30"/>
    <mergeCell ref="A32:D32"/>
    <mergeCell ref="A34:C34"/>
    <mergeCell ref="E34:G34"/>
    <mergeCell ref="L34:N34"/>
    <mergeCell ref="A35:C35"/>
    <mergeCell ref="B26:E26"/>
    <mergeCell ref="G27:H27"/>
    <mergeCell ref="L24:N24"/>
    <mergeCell ref="L25:N25"/>
    <mergeCell ref="L26:N26"/>
    <mergeCell ref="L27:N27"/>
    <mergeCell ref="B17:E17"/>
    <mergeCell ref="G17:H17"/>
    <mergeCell ref="L17:N17"/>
    <mergeCell ref="B18:E18"/>
    <mergeCell ref="G18:H18"/>
    <mergeCell ref="L18:N18"/>
    <mergeCell ref="B19:E19"/>
    <mergeCell ref="L19:N19"/>
    <mergeCell ref="B20:E20"/>
    <mergeCell ref="G20:H20"/>
    <mergeCell ref="L20:N20"/>
    <mergeCell ref="B21:E21"/>
    <mergeCell ref="G21:H21"/>
    <mergeCell ref="B24:E24"/>
    <mergeCell ref="B25:E25"/>
    <mergeCell ref="L23:N23"/>
    <mergeCell ref="B23:E23"/>
    <mergeCell ref="G23:H23"/>
    <mergeCell ref="G19:H19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B8:E8"/>
    <mergeCell ref="L16:N16"/>
    <mergeCell ref="L12:N12"/>
    <mergeCell ref="B13:E13"/>
    <mergeCell ref="G8:H8"/>
    <mergeCell ref="L8:N8"/>
    <mergeCell ref="B14:E14"/>
    <mergeCell ref="G14:H14"/>
    <mergeCell ref="G12:H12"/>
    <mergeCell ref="L14:N14"/>
    <mergeCell ref="B15:E15"/>
    <mergeCell ref="G15:H15"/>
    <mergeCell ref="L15:N15"/>
    <mergeCell ref="B16:E16"/>
    <mergeCell ref="G13:H13"/>
    <mergeCell ref="L13:N13"/>
    <mergeCell ref="B9:E9"/>
    <mergeCell ref="G9:H9"/>
    <mergeCell ref="L9:N9"/>
    <mergeCell ref="B10:E10"/>
    <mergeCell ref="G10:H10"/>
    <mergeCell ref="L10:N10"/>
    <mergeCell ref="B11:E11"/>
    <mergeCell ref="G11:H11"/>
    <mergeCell ref="G16:H16"/>
    <mergeCell ref="L11:N11"/>
    <mergeCell ref="B12:E12"/>
    <mergeCell ref="G113:H113"/>
    <mergeCell ref="G114:H114"/>
    <mergeCell ref="L81:N81"/>
    <mergeCell ref="L73:N73"/>
    <mergeCell ref="L74:N74"/>
    <mergeCell ref="L75:N75"/>
    <mergeCell ref="B110:E110"/>
    <mergeCell ref="G110:H110"/>
    <mergeCell ref="I110:K110"/>
    <mergeCell ref="L110:N110"/>
    <mergeCell ref="B111:E111"/>
    <mergeCell ref="G111:H111"/>
    <mergeCell ref="L111:N111"/>
    <mergeCell ref="B112:E112"/>
    <mergeCell ref="G112:H112"/>
    <mergeCell ref="L112:N112"/>
    <mergeCell ref="L86:N86"/>
    <mergeCell ref="A87:C87"/>
    <mergeCell ref="E87:G87"/>
    <mergeCell ref="G77:H77"/>
    <mergeCell ref="B79:E79"/>
    <mergeCell ref="G79:H79"/>
    <mergeCell ref="A85:C85"/>
    <mergeCell ref="E85:G85"/>
    <mergeCell ref="L126:N126"/>
    <mergeCell ref="L134:N134"/>
    <mergeCell ref="A135:G135"/>
    <mergeCell ref="H135:K135"/>
    <mergeCell ref="L121:N121"/>
    <mergeCell ref="B122:E122"/>
    <mergeCell ref="G122:H122"/>
    <mergeCell ref="L122:N122"/>
    <mergeCell ref="A132:D132"/>
    <mergeCell ref="G132:H132"/>
    <mergeCell ref="L132:N132"/>
    <mergeCell ref="A133:N133"/>
    <mergeCell ref="B121:E121"/>
    <mergeCell ref="G121:H121"/>
    <mergeCell ref="B125:E125"/>
    <mergeCell ref="G125:H125"/>
    <mergeCell ref="L125:N125"/>
    <mergeCell ref="B123:E123"/>
    <mergeCell ref="G123:H123"/>
    <mergeCell ref="L123:N123"/>
    <mergeCell ref="B124:E124"/>
    <mergeCell ref="G124:H124"/>
    <mergeCell ref="L124:N124"/>
    <mergeCell ref="B113:E113"/>
    <mergeCell ref="B114:E114"/>
    <mergeCell ref="B115:E115"/>
    <mergeCell ref="B116:E116"/>
    <mergeCell ref="A140:C140"/>
    <mergeCell ref="E140:G140"/>
    <mergeCell ref="B131:E131"/>
    <mergeCell ref="G131:H131"/>
    <mergeCell ref="L131:N131"/>
    <mergeCell ref="B126:E126"/>
    <mergeCell ref="L139:N139"/>
    <mergeCell ref="L138:N138"/>
    <mergeCell ref="G115:H115"/>
    <mergeCell ref="G116:H116"/>
    <mergeCell ref="L118:N118"/>
    <mergeCell ref="B119:E119"/>
    <mergeCell ref="G119:H119"/>
    <mergeCell ref="L119:N119"/>
    <mergeCell ref="B118:E118"/>
    <mergeCell ref="G118:H118"/>
    <mergeCell ref="G120:H120"/>
    <mergeCell ref="L120:N120"/>
    <mergeCell ref="B120:E120"/>
    <mergeCell ref="G126:H126"/>
    <mergeCell ref="B78:E78"/>
    <mergeCell ref="G78:H78"/>
    <mergeCell ref="L78:N78"/>
    <mergeCell ref="L79:N79"/>
    <mergeCell ref="A105:N105"/>
    <mergeCell ref="A106:N106"/>
    <mergeCell ref="A107:N107"/>
    <mergeCell ref="B108:C108"/>
    <mergeCell ref="D108:F108"/>
    <mergeCell ref="A88:C88"/>
    <mergeCell ref="E88:G88"/>
    <mergeCell ref="L88:N88"/>
    <mergeCell ref="A82:G82"/>
    <mergeCell ref="H82:K82"/>
    <mergeCell ref="F81:G81"/>
    <mergeCell ref="A86:C86"/>
    <mergeCell ref="L87:N87"/>
    <mergeCell ref="A83:D83"/>
    <mergeCell ref="L85:N85"/>
    <mergeCell ref="A80:N80"/>
    <mergeCell ref="A81:C81"/>
    <mergeCell ref="E86:G86"/>
    <mergeCell ref="A157:N157"/>
    <mergeCell ref="B129:E129"/>
    <mergeCell ref="G129:H129"/>
    <mergeCell ref="L129:N129"/>
    <mergeCell ref="B130:E130"/>
    <mergeCell ref="G130:H130"/>
    <mergeCell ref="L130:N130"/>
    <mergeCell ref="B127:E127"/>
    <mergeCell ref="G127:H127"/>
    <mergeCell ref="L127:N127"/>
    <mergeCell ref="A134:C134"/>
    <mergeCell ref="F134:G134"/>
    <mergeCell ref="A141:C141"/>
    <mergeCell ref="E141:G141"/>
    <mergeCell ref="L141:N141"/>
    <mergeCell ref="B128:E128"/>
    <mergeCell ref="G128:H128"/>
    <mergeCell ref="L128:N128"/>
    <mergeCell ref="B182:E182"/>
    <mergeCell ref="G182:H182"/>
    <mergeCell ref="L182:N182"/>
    <mergeCell ref="B183:E183"/>
    <mergeCell ref="G183:H183"/>
    <mergeCell ref="L183:N183"/>
    <mergeCell ref="A184:D184"/>
    <mergeCell ref="G184:H184"/>
    <mergeCell ref="L184:N184"/>
    <mergeCell ref="A185:N185"/>
    <mergeCell ref="A186:C186"/>
    <mergeCell ref="F186:G186"/>
    <mergeCell ref="L186:N186"/>
    <mergeCell ref="A187:G187"/>
    <mergeCell ref="H187:K187"/>
    <mergeCell ref="A193:C193"/>
    <mergeCell ref="E193:G193"/>
    <mergeCell ref="L193:N193"/>
    <mergeCell ref="A194:C194"/>
    <mergeCell ref="E194:G194"/>
    <mergeCell ref="A188:D188"/>
    <mergeCell ref="A190:C190"/>
    <mergeCell ref="E190:G190"/>
    <mergeCell ref="L190:N190"/>
    <mergeCell ref="A191:C191"/>
    <mergeCell ref="E191:G191"/>
    <mergeCell ref="L191:N191"/>
    <mergeCell ref="A192:C192"/>
    <mergeCell ref="E192:G192"/>
    <mergeCell ref="L192:N192"/>
    <mergeCell ref="A263:N263"/>
    <mergeCell ref="A264:N264"/>
    <mergeCell ref="A265:N265"/>
    <mergeCell ref="B266:C266"/>
    <mergeCell ref="D266:F266"/>
    <mergeCell ref="B268:E268"/>
    <mergeCell ref="G268:H268"/>
    <mergeCell ref="I268:K268"/>
    <mergeCell ref="L268:N268"/>
    <mergeCell ref="B269:E269"/>
    <mergeCell ref="G269:H269"/>
    <mergeCell ref="L269:N269"/>
    <mergeCell ref="B270:E270"/>
    <mergeCell ref="G270:H270"/>
    <mergeCell ref="L270:N270"/>
    <mergeCell ref="B271:E271"/>
    <mergeCell ref="G271:H271"/>
    <mergeCell ref="L271:N271"/>
    <mergeCell ref="B272:E272"/>
    <mergeCell ref="G272:H272"/>
    <mergeCell ref="L272:N272"/>
    <mergeCell ref="B273:E273"/>
    <mergeCell ref="G273:H273"/>
    <mergeCell ref="L273:N273"/>
    <mergeCell ref="B274:E274"/>
    <mergeCell ref="G274:H274"/>
    <mergeCell ref="L274:N274"/>
    <mergeCell ref="B275:E275"/>
    <mergeCell ref="G275:H275"/>
    <mergeCell ref="L275:N275"/>
    <mergeCell ref="B276:E276"/>
    <mergeCell ref="G276:H276"/>
    <mergeCell ref="L276:N276"/>
    <mergeCell ref="B277:E277"/>
    <mergeCell ref="G277:H277"/>
    <mergeCell ref="L277:N277"/>
    <mergeCell ref="L282:N282"/>
    <mergeCell ref="B283:E283"/>
    <mergeCell ref="G283:H283"/>
    <mergeCell ref="L283:N283"/>
    <mergeCell ref="B287:E287"/>
    <mergeCell ref="G287:H287"/>
    <mergeCell ref="L287:N287"/>
    <mergeCell ref="B278:E278"/>
    <mergeCell ref="G278:H278"/>
    <mergeCell ref="L278:N278"/>
    <mergeCell ref="B279:E279"/>
    <mergeCell ref="G279:H279"/>
    <mergeCell ref="L279:N279"/>
    <mergeCell ref="B280:E280"/>
    <mergeCell ref="G280:H280"/>
    <mergeCell ref="L280:N280"/>
    <mergeCell ref="A299:C299"/>
    <mergeCell ref="E299:G299"/>
    <mergeCell ref="L299:N299"/>
    <mergeCell ref="A294:D294"/>
    <mergeCell ref="A296:C296"/>
    <mergeCell ref="E296:G296"/>
    <mergeCell ref="L296:N296"/>
    <mergeCell ref="A297:C297"/>
    <mergeCell ref="E297:G297"/>
    <mergeCell ref="L297:N297"/>
    <mergeCell ref="A298:C298"/>
    <mergeCell ref="E298:G298"/>
    <mergeCell ref="L298:N298"/>
    <mergeCell ref="B166:E166"/>
    <mergeCell ref="G166:H166"/>
    <mergeCell ref="L166:N166"/>
    <mergeCell ref="B172:E172"/>
    <mergeCell ref="A291:N291"/>
    <mergeCell ref="A292:C292"/>
    <mergeCell ref="F292:G292"/>
    <mergeCell ref="L292:N292"/>
    <mergeCell ref="A293:G293"/>
    <mergeCell ref="H293:K293"/>
    <mergeCell ref="B288:E288"/>
    <mergeCell ref="G288:H288"/>
    <mergeCell ref="L288:N288"/>
    <mergeCell ref="B289:E289"/>
    <mergeCell ref="G289:H289"/>
    <mergeCell ref="L289:N289"/>
    <mergeCell ref="A290:D290"/>
    <mergeCell ref="G290:H290"/>
    <mergeCell ref="L290:N290"/>
    <mergeCell ref="B281:E281"/>
    <mergeCell ref="G281:H281"/>
    <mergeCell ref="L281:N281"/>
    <mergeCell ref="B282:E282"/>
    <mergeCell ref="G282:H282"/>
    <mergeCell ref="B179:E179"/>
    <mergeCell ref="B173:E173"/>
    <mergeCell ref="G173:H173"/>
    <mergeCell ref="L173:N173"/>
    <mergeCell ref="B174:E174"/>
    <mergeCell ref="G174:H174"/>
    <mergeCell ref="L174:N174"/>
    <mergeCell ref="B175:E175"/>
    <mergeCell ref="G175:H175"/>
    <mergeCell ref="L175:N175"/>
    <mergeCell ref="G176:H176"/>
    <mergeCell ref="L176:N176"/>
    <mergeCell ref="B177:E177"/>
    <mergeCell ref="G177:H177"/>
    <mergeCell ref="L177:N177"/>
    <mergeCell ref="B178:E178"/>
    <mergeCell ref="G178:H178"/>
    <mergeCell ref="L178:N178"/>
    <mergeCell ref="B164:E164"/>
    <mergeCell ref="G164:H164"/>
    <mergeCell ref="L164:N164"/>
    <mergeCell ref="B165:E165"/>
    <mergeCell ref="G165:H165"/>
    <mergeCell ref="L165:N165"/>
    <mergeCell ref="L140:N140"/>
    <mergeCell ref="A136:D136"/>
    <mergeCell ref="L113:N113"/>
    <mergeCell ref="L114:N114"/>
    <mergeCell ref="L115:N115"/>
    <mergeCell ref="L116:N116"/>
    <mergeCell ref="A138:C138"/>
    <mergeCell ref="E138:G138"/>
    <mergeCell ref="A158:N158"/>
    <mergeCell ref="A159:N159"/>
    <mergeCell ref="B160:C160"/>
    <mergeCell ref="D160:F160"/>
    <mergeCell ref="B162:E162"/>
    <mergeCell ref="G162:H162"/>
    <mergeCell ref="I162:K162"/>
    <mergeCell ref="L162:N162"/>
    <mergeCell ref="A139:C139"/>
    <mergeCell ref="E139:G139"/>
    <mergeCell ref="G172:H172"/>
    <mergeCell ref="L172:N172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63:E163"/>
    <mergeCell ref="G163:H163"/>
    <mergeCell ref="L163:N163"/>
    <mergeCell ref="B117:E117"/>
    <mergeCell ref="G117:H117"/>
    <mergeCell ref="L117:N117"/>
    <mergeCell ref="B284:E284"/>
    <mergeCell ref="B285:E285"/>
    <mergeCell ref="B286:E286"/>
    <mergeCell ref="G284:H284"/>
    <mergeCell ref="G285:H285"/>
    <mergeCell ref="G286:H286"/>
    <mergeCell ref="L284:N284"/>
    <mergeCell ref="L285:N285"/>
    <mergeCell ref="L286:N286"/>
    <mergeCell ref="B180:E180"/>
    <mergeCell ref="B181:E181"/>
    <mergeCell ref="G179:H179"/>
    <mergeCell ref="G180:H180"/>
    <mergeCell ref="G181:H181"/>
    <mergeCell ref="L179:N179"/>
    <mergeCell ref="L180:N180"/>
    <mergeCell ref="L181:N181"/>
    <mergeCell ref="B176:E176"/>
    <mergeCell ref="A316:N316"/>
    <mergeCell ref="A317:N317"/>
    <mergeCell ref="A318:N318"/>
    <mergeCell ref="B319:C319"/>
    <mergeCell ref="D319:F319"/>
    <mergeCell ref="B321:E321"/>
    <mergeCell ref="G321:H321"/>
    <mergeCell ref="I321:K321"/>
    <mergeCell ref="L321:N321"/>
    <mergeCell ref="B322:E322"/>
    <mergeCell ref="G322:H322"/>
    <mergeCell ref="L322:N322"/>
    <mergeCell ref="B323:E323"/>
    <mergeCell ref="G323:H323"/>
    <mergeCell ref="L323:N323"/>
    <mergeCell ref="B324:E324"/>
    <mergeCell ref="G324:H324"/>
    <mergeCell ref="L324:N324"/>
    <mergeCell ref="B325:E325"/>
    <mergeCell ref="G325:H325"/>
    <mergeCell ref="L325:N325"/>
    <mergeCell ref="B326:E326"/>
    <mergeCell ref="G326:H326"/>
    <mergeCell ref="L326:N326"/>
    <mergeCell ref="B327:E327"/>
    <mergeCell ref="G327:H327"/>
    <mergeCell ref="L327:N327"/>
    <mergeCell ref="B328:E328"/>
    <mergeCell ref="G328:H328"/>
    <mergeCell ref="L328:N328"/>
    <mergeCell ref="B329:E329"/>
    <mergeCell ref="G329:H329"/>
    <mergeCell ref="L329:N329"/>
    <mergeCell ref="B330:E330"/>
    <mergeCell ref="G330:H330"/>
    <mergeCell ref="L330:N330"/>
    <mergeCell ref="B331:E331"/>
    <mergeCell ref="G331:H331"/>
    <mergeCell ref="L331:N331"/>
    <mergeCell ref="B332:E332"/>
    <mergeCell ref="G332:H332"/>
    <mergeCell ref="L332:N332"/>
    <mergeCell ref="B333:E333"/>
    <mergeCell ref="G333:H333"/>
    <mergeCell ref="L333:N333"/>
    <mergeCell ref="B334:E334"/>
    <mergeCell ref="G334:H334"/>
    <mergeCell ref="L334:N334"/>
    <mergeCell ref="B335:E335"/>
    <mergeCell ref="G335:H335"/>
    <mergeCell ref="L335:N335"/>
    <mergeCell ref="B336:E336"/>
    <mergeCell ref="G336:H336"/>
    <mergeCell ref="L336:N336"/>
    <mergeCell ref="B337:E337"/>
    <mergeCell ref="G337:H337"/>
    <mergeCell ref="L337:N337"/>
    <mergeCell ref="B338:E338"/>
    <mergeCell ref="G338:H338"/>
    <mergeCell ref="L338:N338"/>
    <mergeCell ref="B339:E339"/>
    <mergeCell ref="G339:H339"/>
    <mergeCell ref="L339:N339"/>
    <mergeCell ref="B340:E340"/>
    <mergeCell ref="G340:H340"/>
    <mergeCell ref="L340:N340"/>
    <mergeCell ref="B341:E341"/>
    <mergeCell ref="G341:H341"/>
    <mergeCell ref="L341:N341"/>
    <mergeCell ref="B342:E342"/>
    <mergeCell ref="G342:H342"/>
    <mergeCell ref="L342:N342"/>
    <mergeCell ref="A343:D343"/>
    <mergeCell ref="G343:H343"/>
    <mergeCell ref="L343:N343"/>
    <mergeCell ref="A344:N344"/>
    <mergeCell ref="F345:G345"/>
    <mergeCell ref="L345:N345"/>
    <mergeCell ref="A346:G346"/>
    <mergeCell ref="H346:K346"/>
    <mergeCell ref="A347:D347"/>
    <mergeCell ref="A345:C345"/>
    <mergeCell ref="A353:C353"/>
    <mergeCell ref="E353:G353"/>
    <mergeCell ref="L353:N353"/>
    <mergeCell ref="A349:C349"/>
    <mergeCell ref="E349:G349"/>
    <mergeCell ref="L349:N349"/>
    <mergeCell ref="A350:C350"/>
    <mergeCell ref="E350:G350"/>
    <mergeCell ref="L350:N350"/>
    <mergeCell ref="A352:C352"/>
    <mergeCell ref="E352:G352"/>
    <mergeCell ref="L352:N352"/>
  </mergeCells>
  <phoneticPr fontId="16" type="noConversion"/>
  <pageMargins left="0.94488188976377963" right="0.31496062992125984" top="0.15748031496062992" bottom="0.35433070866141736" header="0.31496062992125984" footer="0.31496062992125984"/>
  <pageSetup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34"/>
  <sheetViews>
    <sheetView workbookViewId="0">
      <selection sqref="A1:XFD1048576"/>
    </sheetView>
  </sheetViews>
  <sheetFormatPr baseColWidth="10" defaultColWidth="11.42578125" defaultRowHeight="15" x14ac:dyDescent="0.25"/>
  <cols>
    <col min="1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516" t="s">
        <v>0</v>
      </c>
      <c r="C4" s="516"/>
      <c r="D4" s="300" t="s">
        <v>2794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154"/>
      <c r="B8" s="284" t="s">
        <v>2799</v>
      </c>
      <c r="C8" s="285"/>
      <c r="D8" s="285"/>
      <c r="E8" s="286"/>
      <c r="F8" s="193"/>
      <c r="G8" s="277"/>
      <c r="H8" s="277"/>
      <c r="I8" s="193" t="s">
        <v>9</v>
      </c>
      <c r="J8" s="193"/>
      <c r="K8" s="193"/>
      <c r="L8" s="349"/>
      <c r="M8" s="350"/>
      <c r="N8" s="351"/>
    </row>
    <row r="9" spans="1:14" x14ac:dyDescent="0.25">
      <c r="A9" s="243">
        <v>3078</v>
      </c>
      <c r="B9" s="284" t="s">
        <v>2796</v>
      </c>
      <c r="C9" s="285"/>
      <c r="D9" s="285"/>
      <c r="E9" s="286"/>
      <c r="F9" s="193"/>
      <c r="G9" s="290"/>
      <c r="H9" s="292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/>
      <c r="B10" s="284" t="s">
        <v>2796</v>
      </c>
      <c r="C10" s="285"/>
      <c r="D10" s="285"/>
      <c r="E10" s="28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/>
      <c r="B11" s="284" t="s">
        <v>2797</v>
      </c>
      <c r="C11" s="285"/>
      <c r="D11" s="285"/>
      <c r="E11" s="286"/>
      <c r="F11" s="193" t="s">
        <v>2798</v>
      </c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/>
      <c r="B12" s="284" t="s">
        <v>2483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1057</v>
      </c>
      <c r="B13" s="284" t="s">
        <v>2714</v>
      </c>
      <c r="C13" s="285"/>
      <c r="D13" s="285"/>
      <c r="E13" s="286"/>
      <c r="F13" s="193"/>
      <c r="G13" s="277"/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/>
      <c r="B14" s="284"/>
      <c r="C14" s="285"/>
      <c r="D14" s="285"/>
      <c r="E14" s="286"/>
      <c r="F14" s="193"/>
      <c r="G14" s="277"/>
      <c r="H14" s="277"/>
      <c r="I14" s="193"/>
      <c r="J14" s="193"/>
      <c r="K14" s="193"/>
      <c r="L14" s="277"/>
      <c r="M14" s="277"/>
      <c r="N14" s="277"/>
    </row>
    <row r="15" spans="1:14" x14ac:dyDescent="0.25">
      <c r="A15" s="243"/>
      <c r="B15" s="284"/>
      <c r="C15" s="285"/>
      <c r="D15" s="285"/>
      <c r="E15" s="286"/>
      <c r="F15" s="193"/>
      <c r="G15" s="277"/>
      <c r="H15" s="277"/>
      <c r="I15" s="193"/>
      <c r="J15" s="193"/>
      <c r="K15" s="193"/>
      <c r="L15" s="277"/>
      <c r="M15" s="277"/>
      <c r="N15" s="277"/>
    </row>
    <row r="16" spans="1:14" x14ac:dyDescent="0.25">
      <c r="A16" s="243"/>
      <c r="B16" s="284"/>
      <c r="C16" s="285"/>
      <c r="D16" s="285"/>
      <c r="E16" s="286"/>
      <c r="F16" s="193"/>
      <c r="G16" s="290"/>
      <c r="H16" s="292"/>
      <c r="I16" s="193"/>
      <c r="J16" s="193"/>
      <c r="K16" s="193"/>
      <c r="L16" s="277"/>
      <c r="M16" s="277"/>
      <c r="N16" s="277"/>
    </row>
    <row r="17" spans="1:14" x14ac:dyDescent="0.25">
      <c r="A17" s="243"/>
      <c r="B17" s="284"/>
      <c r="C17" s="285"/>
      <c r="D17" s="285"/>
      <c r="E17" s="286"/>
      <c r="F17" s="193"/>
      <c r="G17" s="277"/>
      <c r="H17" s="277"/>
      <c r="I17" s="193"/>
      <c r="J17" s="193"/>
      <c r="K17" s="193"/>
      <c r="L17" s="277"/>
      <c r="M17" s="277"/>
      <c r="N17" s="277"/>
    </row>
    <row r="18" spans="1:14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77"/>
      <c r="M18" s="277"/>
      <c r="N18" s="277"/>
    </row>
    <row r="19" spans="1:14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/>
      <c r="B20" s="284"/>
      <c r="C20" s="285"/>
      <c r="D20" s="285"/>
      <c r="E20" s="286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2"/>
      <c r="G24" s="517"/>
      <c r="H24" s="36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84"/>
      <c r="C27" s="285"/>
      <c r="D27" s="285"/>
      <c r="E27" s="28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05"/>
      <c r="L30" s="134">
        <v>6</v>
      </c>
      <c r="M30" s="34"/>
      <c r="N30" s="34"/>
    </row>
    <row r="31" spans="1:14" x14ac:dyDescent="0.25">
      <c r="A31" s="282"/>
      <c r="B31" s="282"/>
      <c r="C31" s="282"/>
      <c r="D31" s="282"/>
      <c r="E31" s="19"/>
      <c r="F31" s="190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283" t="s">
        <v>2795</v>
      </c>
      <c r="B34" s="283"/>
      <c r="C34" s="283"/>
      <c r="D34" s="19"/>
      <c r="E34" s="283" t="s">
        <v>3367</v>
      </c>
      <c r="F34" s="283"/>
      <c r="G34" s="283"/>
      <c r="H34" s="19"/>
      <c r="I34" s="190"/>
      <c r="J34" s="190"/>
      <c r="K34" s="190"/>
      <c r="L34" s="283" t="s">
        <v>3584</v>
      </c>
      <c r="M34" s="283"/>
      <c r="N34" s="283"/>
    </row>
  </sheetData>
  <mergeCells count="88">
    <mergeCell ref="A33:C33"/>
    <mergeCell ref="E33:G33"/>
    <mergeCell ref="L33:N33"/>
    <mergeCell ref="A34:C34"/>
    <mergeCell ref="E34:G34"/>
    <mergeCell ref="L34:N34"/>
    <mergeCell ref="A31:D31"/>
    <mergeCell ref="A32:C32"/>
    <mergeCell ref="E32:G32"/>
    <mergeCell ref="L32:N32"/>
    <mergeCell ref="A29:N29"/>
    <mergeCell ref="A30:G30"/>
    <mergeCell ref="H30:K30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A1:N1"/>
    <mergeCell ref="A2:N2"/>
    <mergeCell ref="A3:N3"/>
    <mergeCell ref="B4:C4"/>
    <mergeCell ref="D4:F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1">
    <tabColor rgb="FF00B0F0"/>
  </sheetPr>
  <dimension ref="A1:N134"/>
  <sheetViews>
    <sheetView topLeftCell="A55" zoomScale="85" zoomScaleNormal="85" workbookViewId="0">
      <selection activeCell="A55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24" t="s">
        <v>489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1274</v>
      </c>
      <c r="B8" s="284" t="s">
        <v>674</v>
      </c>
      <c r="C8" s="285"/>
      <c r="D8" s="285"/>
      <c r="E8" s="286"/>
      <c r="F8" s="193"/>
      <c r="G8" s="364">
        <v>970013084389</v>
      </c>
      <c r="H8" s="364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990</v>
      </c>
      <c r="B9" s="284" t="s">
        <v>531</v>
      </c>
      <c r="C9" s="285"/>
      <c r="D9" s="285"/>
      <c r="E9" s="286"/>
      <c r="F9" s="193" t="s">
        <v>522</v>
      </c>
      <c r="G9" s="277" t="s">
        <v>523</v>
      </c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974</v>
      </c>
      <c r="B10" s="276" t="s">
        <v>103</v>
      </c>
      <c r="C10" s="276"/>
      <c r="D10" s="276"/>
      <c r="E10" s="276"/>
      <c r="F10" s="193"/>
      <c r="G10" s="277"/>
      <c r="H10" s="277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>
        <v>979</v>
      </c>
      <c r="B11" s="284" t="s">
        <v>1090</v>
      </c>
      <c r="C11" s="285"/>
      <c r="D11" s="285"/>
      <c r="E11" s="286"/>
      <c r="F11" s="193"/>
      <c r="G11" s="290"/>
      <c r="H11" s="292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1271</v>
      </c>
      <c r="B12" s="284" t="s">
        <v>81</v>
      </c>
      <c r="C12" s="285"/>
      <c r="D12" s="285"/>
      <c r="E12" s="286"/>
      <c r="F12" s="193" t="s">
        <v>672</v>
      </c>
      <c r="G12" s="277" t="s">
        <v>673</v>
      </c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991</v>
      </c>
      <c r="B13" s="284" t="s">
        <v>524</v>
      </c>
      <c r="C13" s="285"/>
      <c r="D13" s="285"/>
      <c r="E13" s="286"/>
      <c r="F13" s="193" t="s">
        <v>525</v>
      </c>
      <c r="G13" s="364">
        <v>859972032332</v>
      </c>
      <c r="H13" s="364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992</v>
      </c>
      <c r="B14" s="284" t="s">
        <v>192</v>
      </c>
      <c r="C14" s="285"/>
      <c r="D14" s="285"/>
      <c r="E14" s="286"/>
      <c r="F14" s="193" t="s">
        <v>526</v>
      </c>
      <c r="G14" s="277" t="s">
        <v>527</v>
      </c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993</v>
      </c>
      <c r="B15" s="276" t="s">
        <v>528</v>
      </c>
      <c r="C15" s="276"/>
      <c r="D15" s="276"/>
      <c r="E15" s="276"/>
      <c r="F15" s="193" t="s">
        <v>526</v>
      </c>
      <c r="G15" s="277" t="s">
        <v>527</v>
      </c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995</v>
      </c>
      <c r="B16" s="276" t="s">
        <v>366</v>
      </c>
      <c r="C16" s="276"/>
      <c r="D16" s="276"/>
      <c r="E16" s="276"/>
      <c r="F16" s="193" t="s">
        <v>88</v>
      </c>
      <c r="G16" s="277" t="s">
        <v>529</v>
      </c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996</v>
      </c>
      <c r="B17" s="284" t="s">
        <v>530</v>
      </c>
      <c r="C17" s="285"/>
      <c r="D17" s="285"/>
      <c r="E17" s="286"/>
      <c r="F17" s="193"/>
      <c r="G17" s="290"/>
      <c r="H17" s="292"/>
      <c r="I17" s="193"/>
      <c r="J17" s="193"/>
      <c r="K17" s="193"/>
      <c r="L17" s="277"/>
      <c r="M17" s="277"/>
      <c r="N17" s="277"/>
    </row>
    <row r="18" spans="1:14" x14ac:dyDescent="0.25">
      <c r="A18" s="243">
        <v>3669</v>
      </c>
      <c r="B18" s="284" t="s">
        <v>498</v>
      </c>
      <c r="C18" s="285"/>
      <c r="D18" s="285"/>
      <c r="E18" s="286"/>
      <c r="F18" s="193" t="s">
        <v>918</v>
      </c>
      <c r="G18" s="364"/>
      <c r="H18" s="364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1690</v>
      </c>
      <c r="B19" s="284" t="s">
        <v>1091</v>
      </c>
      <c r="C19" s="285"/>
      <c r="D19" s="285"/>
      <c r="E19" s="286"/>
      <c r="F19" s="217" t="s">
        <v>1092</v>
      </c>
      <c r="G19" s="290"/>
      <c r="H19" s="292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1879</v>
      </c>
      <c r="B20" s="284" t="s">
        <v>1155</v>
      </c>
      <c r="C20" s="285"/>
      <c r="D20" s="285"/>
      <c r="E20" s="286"/>
      <c r="F20" s="193" t="s">
        <v>1156</v>
      </c>
      <c r="G20" s="290"/>
      <c r="H20" s="292"/>
      <c r="I20" s="193"/>
      <c r="J20" s="216"/>
      <c r="K20" s="216"/>
      <c r="L20" s="316"/>
      <c r="M20" s="316"/>
      <c r="N20" s="316"/>
    </row>
    <row r="21" spans="1:14" x14ac:dyDescent="0.25">
      <c r="A21" s="243">
        <v>1880</v>
      </c>
      <c r="B21" s="284" t="s">
        <v>1158</v>
      </c>
      <c r="C21" s="285"/>
      <c r="D21" s="285"/>
      <c r="E21" s="286"/>
      <c r="F21" s="193" t="s">
        <v>1157</v>
      </c>
      <c r="G21" s="290"/>
      <c r="H21" s="292"/>
      <c r="I21" s="193"/>
      <c r="J21" s="216"/>
      <c r="K21" s="216"/>
      <c r="L21" s="316"/>
      <c r="M21" s="316"/>
      <c r="N21" s="316"/>
    </row>
    <row r="22" spans="1:14" x14ac:dyDescent="0.25">
      <c r="A22" s="243"/>
      <c r="B22" s="276" t="s">
        <v>1159</v>
      </c>
      <c r="C22" s="276"/>
      <c r="D22" s="276"/>
      <c r="E22" s="27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>
        <v>2102</v>
      </c>
      <c r="B23" s="276" t="s">
        <v>1167</v>
      </c>
      <c r="C23" s="276"/>
      <c r="D23" s="276"/>
      <c r="E23" s="276"/>
      <c r="F23" s="193" t="s">
        <v>1166</v>
      </c>
      <c r="G23" s="277" t="s">
        <v>1168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2105</v>
      </c>
      <c r="B24" s="276" t="s">
        <v>1169</v>
      </c>
      <c r="C24" s="276"/>
      <c r="D24" s="276"/>
      <c r="E24" s="276"/>
      <c r="F24" s="193" t="s">
        <v>1170</v>
      </c>
      <c r="G24" s="277" t="s">
        <v>1171</v>
      </c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3408</v>
      </c>
      <c r="B25" s="336" t="s">
        <v>1771</v>
      </c>
      <c r="C25" s="337"/>
      <c r="D25" s="337"/>
      <c r="E25" s="338"/>
      <c r="F25" s="193" t="s">
        <v>1772</v>
      </c>
      <c r="G25" s="395" t="s">
        <v>1773</v>
      </c>
      <c r="H25" s="395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3473</v>
      </c>
      <c r="B26" s="284" t="s">
        <v>1817</v>
      </c>
      <c r="C26" s="285"/>
      <c r="D26" s="285"/>
      <c r="E26" s="286"/>
      <c r="F26" s="193" t="s">
        <v>1818</v>
      </c>
      <c r="G26" s="364" t="s">
        <v>1819</v>
      </c>
      <c r="H26" s="364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3542</v>
      </c>
      <c r="B27" s="284" t="s">
        <v>1885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3639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24" t="s">
        <v>489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3543</v>
      </c>
      <c r="B59" s="284" t="s">
        <v>1886</v>
      </c>
      <c r="C59" s="285"/>
      <c r="D59" s="285"/>
      <c r="E59" s="286"/>
      <c r="F59" s="217"/>
      <c r="G59" s="290"/>
      <c r="H59" s="292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121">
        <v>4587</v>
      </c>
      <c r="B60" s="308" t="s">
        <v>2754</v>
      </c>
      <c r="C60" s="309"/>
      <c r="D60" s="309"/>
      <c r="E60" s="310"/>
      <c r="F60" s="217"/>
      <c r="G60" s="333"/>
      <c r="H60" s="334"/>
      <c r="I60" s="202" t="s">
        <v>9</v>
      </c>
      <c r="J60" s="193"/>
      <c r="K60" s="193"/>
      <c r="L60" s="277"/>
      <c r="M60" s="277"/>
      <c r="N60" s="277"/>
    </row>
    <row r="61" spans="1:14" x14ac:dyDescent="0.25">
      <c r="A61" s="121">
        <v>4675</v>
      </c>
      <c r="B61" s="308" t="s">
        <v>2146</v>
      </c>
      <c r="C61" s="309"/>
      <c r="D61" s="309"/>
      <c r="E61" s="310"/>
      <c r="F61" s="217" t="s">
        <v>2641</v>
      </c>
      <c r="G61" s="333"/>
      <c r="H61" s="334"/>
      <c r="I61" s="202" t="s">
        <v>9</v>
      </c>
      <c r="J61" s="193"/>
      <c r="K61" s="193"/>
      <c r="L61" s="277"/>
      <c r="M61" s="277"/>
      <c r="N61" s="277"/>
    </row>
    <row r="62" spans="1:14" x14ac:dyDescent="0.25">
      <c r="A62" s="121">
        <v>5106</v>
      </c>
      <c r="B62" s="308" t="s">
        <v>3572</v>
      </c>
      <c r="C62" s="309"/>
      <c r="D62" s="309"/>
      <c r="E62" s="310"/>
      <c r="F62" s="217" t="s">
        <v>3573</v>
      </c>
      <c r="G62" s="333">
        <v>837859503</v>
      </c>
      <c r="H62" s="334"/>
      <c r="I62" s="202" t="s">
        <v>9</v>
      </c>
      <c r="J62" s="193"/>
      <c r="K62" s="193"/>
      <c r="L62" s="277"/>
      <c r="M62" s="277"/>
      <c r="N62" s="277"/>
    </row>
    <row r="63" spans="1:14" x14ac:dyDescent="0.25">
      <c r="A63" s="121">
        <v>5107</v>
      </c>
      <c r="B63" s="308" t="s">
        <v>3574</v>
      </c>
      <c r="C63" s="309"/>
      <c r="D63" s="309"/>
      <c r="E63" s="310"/>
      <c r="F63" s="217"/>
      <c r="G63" s="333" t="s">
        <v>3575</v>
      </c>
      <c r="H63" s="334"/>
      <c r="I63" s="202"/>
      <c r="J63" s="193"/>
      <c r="K63" s="193"/>
      <c r="L63" s="277"/>
      <c r="M63" s="277"/>
      <c r="N63" s="277"/>
    </row>
    <row r="64" spans="1:14" x14ac:dyDescent="0.25">
      <c r="A64" s="243"/>
      <c r="B64" s="276"/>
      <c r="C64" s="276"/>
      <c r="D64" s="276"/>
      <c r="E64" s="276"/>
      <c r="F64" s="193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243"/>
      <c r="B65" s="276"/>
      <c r="C65" s="276"/>
      <c r="D65" s="276"/>
      <c r="E65" s="276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243"/>
      <c r="B66" s="276"/>
      <c r="C66" s="276"/>
      <c r="D66" s="276"/>
      <c r="E66" s="276"/>
      <c r="F66" s="193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243"/>
      <c r="B67" s="276"/>
      <c r="C67" s="276"/>
      <c r="D67" s="276"/>
      <c r="E67" s="276"/>
      <c r="F67" s="193"/>
      <c r="G67" s="277"/>
      <c r="H67" s="277"/>
      <c r="I67" s="193"/>
      <c r="J67" s="193"/>
      <c r="K67" s="193"/>
      <c r="L67" s="277"/>
      <c r="M67" s="277"/>
      <c r="N67" s="277"/>
    </row>
    <row r="68" spans="1:14" x14ac:dyDescent="0.25">
      <c r="A68" s="243"/>
      <c r="B68" s="336"/>
      <c r="C68" s="337"/>
      <c r="D68" s="337"/>
      <c r="E68" s="338"/>
      <c r="F68" s="193"/>
      <c r="G68" s="395"/>
      <c r="H68" s="395"/>
      <c r="I68" s="193"/>
      <c r="J68" s="193"/>
      <c r="K68" s="193"/>
      <c r="L68" s="277"/>
      <c r="M68" s="277"/>
      <c r="N68" s="277"/>
    </row>
    <row r="69" spans="1:14" x14ac:dyDescent="0.25">
      <c r="A69" s="243"/>
      <c r="B69" s="336"/>
      <c r="C69" s="337"/>
      <c r="D69" s="337"/>
      <c r="E69" s="338"/>
      <c r="F69" s="193"/>
      <c r="G69" s="395"/>
      <c r="H69" s="395"/>
      <c r="I69" s="193"/>
      <c r="J69" s="193"/>
      <c r="K69" s="193"/>
      <c r="L69" s="277"/>
      <c r="M69" s="277"/>
      <c r="N69" s="277"/>
    </row>
    <row r="70" spans="1:14" x14ac:dyDescent="0.25">
      <c r="A70" s="243"/>
      <c r="B70" s="284"/>
      <c r="C70" s="285"/>
      <c r="D70" s="285"/>
      <c r="E70" s="286"/>
      <c r="F70" s="193"/>
      <c r="G70" s="364"/>
      <c r="H70" s="364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84"/>
      <c r="C72" s="285"/>
      <c r="D72" s="285"/>
      <c r="E72" s="286"/>
      <c r="F72" s="217"/>
      <c r="G72" s="290"/>
      <c r="H72" s="292"/>
      <c r="I72" s="193"/>
      <c r="J72" s="193"/>
      <c r="K72" s="193"/>
      <c r="L72" s="277"/>
      <c r="M72" s="277"/>
      <c r="N72" s="277"/>
    </row>
    <row r="73" spans="1:14" x14ac:dyDescent="0.25">
      <c r="A73" s="138"/>
      <c r="B73" s="330"/>
      <c r="C73" s="331"/>
      <c r="D73" s="331"/>
      <c r="E73" s="332"/>
      <c r="F73" s="169"/>
      <c r="G73" s="356"/>
      <c r="H73" s="357"/>
      <c r="I73" s="198"/>
      <c r="J73" s="193"/>
      <c r="K73" s="193"/>
      <c r="L73" s="277"/>
      <c r="M73" s="277"/>
      <c r="N73" s="277"/>
    </row>
    <row r="74" spans="1:14" x14ac:dyDescent="0.25">
      <c r="A74" s="243"/>
      <c r="B74" s="284"/>
      <c r="C74" s="285"/>
      <c r="D74" s="285"/>
      <c r="E74" s="286"/>
      <c r="F74" s="217"/>
      <c r="G74" s="290"/>
      <c r="H74" s="292"/>
      <c r="I74" s="193"/>
      <c r="J74" s="193"/>
      <c r="K74" s="193"/>
      <c r="L74" s="290"/>
      <c r="M74" s="291"/>
      <c r="N74" s="292"/>
    </row>
    <row r="75" spans="1:14" x14ac:dyDescent="0.25">
      <c r="A75" s="170"/>
      <c r="B75" s="279"/>
      <c r="C75" s="279"/>
      <c r="D75" s="279"/>
      <c r="E75" s="279"/>
      <c r="F75" s="198"/>
      <c r="G75" s="518"/>
      <c r="H75" s="519"/>
      <c r="I75" s="198"/>
      <c r="J75" s="193"/>
      <c r="K75" s="193"/>
      <c r="L75" s="278"/>
      <c r="M75" s="278"/>
      <c r="N75" s="278"/>
    </row>
    <row r="76" spans="1:14" x14ac:dyDescent="0.25">
      <c r="A76" s="170"/>
      <c r="B76" s="520"/>
      <c r="C76" s="521"/>
      <c r="D76" s="521"/>
      <c r="E76" s="522"/>
      <c r="F76" s="198"/>
      <c r="G76" s="278"/>
      <c r="H76" s="278"/>
      <c r="I76" s="198"/>
      <c r="J76" s="193"/>
      <c r="K76" s="193"/>
      <c r="L76" s="278"/>
      <c r="M76" s="278"/>
      <c r="N76" s="278"/>
    </row>
    <row r="77" spans="1:14" x14ac:dyDescent="0.25">
      <c r="A77" s="138"/>
      <c r="B77" s="520"/>
      <c r="C77" s="521"/>
      <c r="D77" s="521"/>
      <c r="E77" s="522"/>
      <c r="F77" s="198"/>
      <c r="G77" s="278"/>
      <c r="H77" s="278"/>
      <c r="I77" s="198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5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3639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92" spans="1:14" ht="15.75" x14ac:dyDescent="0.25">
      <c r="A92" s="328"/>
      <c r="B92" s="328"/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</row>
    <row r="93" spans="1:14" ht="21" x14ac:dyDescent="0.35">
      <c r="A93" s="280"/>
      <c r="B93" s="280"/>
      <c r="C93" s="280"/>
      <c r="D93" s="19"/>
      <c r="E93" s="280"/>
      <c r="F93" s="280"/>
      <c r="G93" s="280"/>
      <c r="H93" s="19"/>
      <c r="I93" s="190"/>
      <c r="J93" s="190"/>
      <c r="K93" s="190"/>
      <c r="L93" s="189">
        <f>+L82+L31</f>
        <v>25</v>
      </c>
      <c r="M93" s="19"/>
      <c r="N93" s="19"/>
    </row>
    <row r="131" spans="1:14" ht="15.75" x14ac:dyDescent="0.25">
      <c r="A131" s="328"/>
      <c r="B131" s="328"/>
      <c r="C131" s="328"/>
      <c r="D131" s="328"/>
      <c r="E131" s="328"/>
      <c r="F131" s="328"/>
      <c r="G131" s="328"/>
      <c r="H131" s="328"/>
      <c r="I131" s="328"/>
      <c r="J131" s="328"/>
      <c r="K131" s="328"/>
      <c r="L131" s="328"/>
      <c r="M131" s="328"/>
      <c r="N131" s="328"/>
    </row>
    <row r="132" spans="1:14" ht="15.75" x14ac:dyDescent="0.25">
      <c r="A132" s="328"/>
      <c r="B132" s="328"/>
      <c r="C132" s="328"/>
      <c r="D132" s="328"/>
      <c r="E132" s="328"/>
      <c r="F132" s="328"/>
      <c r="G132" s="328"/>
      <c r="H132" s="328"/>
      <c r="I132" s="328"/>
      <c r="J132" s="328"/>
      <c r="K132" s="328"/>
      <c r="L132" s="328"/>
      <c r="M132" s="328"/>
      <c r="N132" s="328"/>
    </row>
    <row r="133" spans="1:14" x14ac:dyDescent="0.25">
      <c r="A133" s="280"/>
      <c r="B133" s="280"/>
      <c r="C133" s="280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</row>
    <row r="134" spans="1:14" x14ac:dyDescent="0.25">
      <c r="A134" s="19"/>
      <c r="B134" s="280"/>
      <c r="C134" s="280"/>
      <c r="D134" s="280"/>
      <c r="E134" s="329"/>
      <c r="F134" s="329"/>
      <c r="G134" s="19"/>
      <c r="H134" s="19"/>
      <c r="I134" s="19"/>
      <c r="J134" s="19"/>
      <c r="K134" s="19"/>
      <c r="L134" s="20"/>
      <c r="M134" s="20"/>
      <c r="N134" s="20"/>
    </row>
  </sheetData>
  <mergeCells count="196">
    <mergeCell ref="B134:C134"/>
    <mergeCell ref="D134:F134"/>
    <mergeCell ref="A131:N131"/>
    <mergeCell ref="A132:N132"/>
    <mergeCell ref="A133:N133"/>
    <mergeCell ref="B77:E77"/>
    <mergeCell ref="G77:H77"/>
    <mergeCell ref="L77:N77"/>
    <mergeCell ref="B78:E78"/>
    <mergeCell ref="G78:H78"/>
    <mergeCell ref="L78:N78"/>
    <mergeCell ref="A83:D83"/>
    <mergeCell ref="A85:C85"/>
    <mergeCell ref="E85:G85"/>
    <mergeCell ref="L85:N85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  <mergeCell ref="B75:E75"/>
    <mergeCell ref="G75:H75"/>
    <mergeCell ref="L75:N75"/>
    <mergeCell ref="B76:E76"/>
    <mergeCell ref="G76:H76"/>
    <mergeCell ref="L76:N76"/>
    <mergeCell ref="B72:E72"/>
    <mergeCell ref="G72:H72"/>
    <mergeCell ref="L72:N72"/>
    <mergeCell ref="B73:E73"/>
    <mergeCell ref="G73:H73"/>
    <mergeCell ref="L73:N73"/>
    <mergeCell ref="B74:E74"/>
    <mergeCell ref="G74:H74"/>
    <mergeCell ref="L74:N74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B19:E19"/>
    <mergeCell ref="G19:H19"/>
    <mergeCell ref="L19:N19"/>
    <mergeCell ref="B17:E17"/>
    <mergeCell ref="G17:H17"/>
    <mergeCell ref="L17:N17"/>
    <mergeCell ref="A31:G31"/>
    <mergeCell ref="H31:K31"/>
    <mergeCell ref="A35:C35"/>
    <mergeCell ref="E35:G35"/>
    <mergeCell ref="L35:N35"/>
    <mergeCell ref="A28:D28"/>
    <mergeCell ref="G28:H28"/>
    <mergeCell ref="L28:N28"/>
    <mergeCell ref="A29:N29"/>
    <mergeCell ref="A30:C30"/>
    <mergeCell ref="F30:G30"/>
    <mergeCell ref="L30:N30"/>
    <mergeCell ref="B21:E21"/>
    <mergeCell ref="G21:H21"/>
    <mergeCell ref="L21:N21"/>
    <mergeCell ref="B22:E22"/>
    <mergeCell ref="G22:H22"/>
    <mergeCell ref="L22:N22"/>
    <mergeCell ref="B15:E15"/>
    <mergeCell ref="G15:H15"/>
    <mergeCell ref="L15:N15"/>
    <mergeCell ref="B16:E16"/>
    <mergeCell ref="G16:H16"/>
    <mergeCell ref="L16:N16"/>
    <mergeCell ref="B18:E18"/>
    <mergeCell ref="G18:H18"/>
    <mergeCell ref="L18:N18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9:E9"/>
    <mergeCell ref="G9:H9"/>
    <mergeCell ref="L9:N9"/>
    <mergeCell ref="B11:E11"/>
    <mergeCell ref="G11:H11"/>
    <mergeCell ref="L11:N11"/>
    <mergeCell ref="A1:N1"/>
    <mergeCell ref="A2:N2"/>
    <mergeCell ref="A3:N3"/>
    <mergeCell ref="B4:C4"/>
    <mergeCell ref="D4:F4"/>
    <mergeCell ref="B7:E7"/>
    <mergeCell ref="G7:H7"/>
    <mergeCell ref="L7:N7"/>
    <mergeCell ref="B6:E6"/>
    <mergeCell ref="G6:H6"/>
    <mergeCell ref="I6:K6"/>
    <mergeCell ref="L6:N6"/>
    <mergeCell ref="B8:E8"/>
    <mergeCell ref="G8:H8"/>
    <mergeCell ref="L8:N8"/>
    <mergeCell ref="B61:E61"/>
    <mergeCell ref="G61:H61"/>
    <mergeCell ref="L61:N61"/>
    <mergeCell ref="B67:E67"/>
    <mergeCell ref="G67:H67"/>
    <mergeCell ref="L67:N67"/>
    <mergeCell ref="B68:E68"/>
    <mergeCell ref="G68:H68"/>
    <mergeCell ref="L68:N68"/>
    <mergeCell ref="B66:E66"/>
    <mergeCell ref="G66:H66"/>
    <mergeCell ref="L66:N66"/>
    <mergeCell ref="B62:E62"/>
    <mergeCell ref="B63:E63"/>
    <mergeCell ref="B64:E64"/>
    <mergeCell ref="B65:E65"/>
    <mergeCell ref="G62:H62"/>
    <mergeCell ref="G63:H63"/>
    <mergeCell ref="G64:H64"/>
    <mergeCell ref="G65:H65"/>
    <mergeCell ref="L62:N62"/>
    <mergeCell ref="L63:N63"/>
    <mergeCell ref="L64:N64"/>
    <mergeCell ref="L65:N65"/>
    <mergeCell ref="B71:E71"/>
    <mergeCell ref="G71:H71"/>
    <mergeCell ref="L71:N71"/>
    <mergeCell ref="B69:E69"/>
    <mergeCell ref="G69:H69"/>
    <mergeCell ref="L69:N69"/>
    <mergeCell ref="B70:E70"/>
    <mergeCell ref="G70:H70"/>
    <mergeCell ref="L70:N70"/>
    <mergeCell ref="A88:C88"/>
    <mergeCell ref="E88:G88"/>
    <mergeCell ref="L88:N88"/>
    <mergeCell ref="A92:N92"/>
    <mergeCell ref="A86:C86"/>
    <mergeCell ref="E86:G86"/>
    <mergeCell ref="L86:N86"/>
    <mergeCell ref="A87:C87"/>
    <mergeCell ref="E87:G87"/>
    <mergeCell ref="L87:N87"/>
    <mergeCell ref="A93:C93"/>
    <mergeCell ref="E93:G93"/>
    <mergeCell ref="B60:E60"/>
    <mergeCell ref="G60:H60"/>
    <mergeCell ref="L60:N60"/>
    <mergeCell ref="B59:E59"/>
    <mergeCell ref="G59:H59"/>
    <mergeCell ref="L59:N59"/>
    <mergeCell ref="B10:E10"/>
    <mergeCell ref="G10:H10"/>
    <mergeCell ref="L10:N10"/>
    <mergeCell ref="B57:E57"/>
    <mergeCell ref="G57:H57"/>
    <mergeCell ref="I57:K57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20:E20"/>
    <mergeCell ref="G20:H20"/>
    <mergeCell ref="L20:N20"/>
    <mergeCell ref="L23:N23"/>
    <mergeCell ref="L24:N24"/>
    <mergeCell ref="L25:N25"/>
    <mergeCell ref="L26:N26"/>
    <mergeCell ref="L27:N27"/>
    <mergeCell ref="B23:E23"/>
    <mergeCell ref="B24:E24"/>
    <mergeCell ref="B25:E25"/>
    <mergeCell ref="B26:E26"/>
    <mergeCell ref="B27:E27"/>
    <mergeCell ref="G23:H23"/>
    <mergeCell ref="G24:H24"/>
    <mergeCell ref="G25:H25"/>
    <mergeCell ref="G26:H26"/>
    <mergeCell ref="G27:H2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4"/>
  <sheetViews>
    <sheetView topLeftCell="A24" workbookViewId="0">
      <selection activeCell="A24" sqref="A1:XFD1048576"/>
    </sheetView>
  </sheetViews>
  <sheetFormatPr baseColWidth="10" defaultColWidth="11.42578125" defaultRowHeight="15" x14ac:dyDescent="0.25"/>
  <cols>
    <col min="1" max="2" width="11.42578125" style="1"/>
    <col min="3" max="3" width="11.42578125" style="1" customWidth="1"/>
    <col min="4" max="6" width="11.42578125" style="1"/>
    <col min="7" max="7" width="11.42578125" style="1" customWidth="1"/>
    <col min="8" max="14" width="11.42578125" style="1"/>
    <col min="15" max="15" width="4" style="1" customWidth="1"/>
    <col min="16" max="16" width="4.8554687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2960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123" t="s">
        <v>3027</v>
      </c>
      <c r="B8" s="317" t="s">
        <v>3028</v>
      </c>
      <c r="C8" s="318"/>
      <c r="D8" s="318"/>
      <c r="E8" s="319"/>
      <c r="F8" s="192"/>
      <c r="G8" s="312"/>
      <c r="H8" s="312"/>
      <c r="I8" s="192" t="s">
        <v>9</v>
      </c>
      <c r="J8" s="193"/>
      <c r="K8" s="193"/>
      <c r="L8" s="277"/>
      <c r="M8" s="277"/>
      <c r="N8" s="277"/>
      <c r="P8" s="1">
        <v>1</v>
      </c>
    </row>
    <row r="9" spans="1:16" x14ac:dyDescent="0.25">
      <c r="A9" s="243">
        <v>2371</v>
      </c>
      <c r="B9" s="276" t="s">
        <v>169</v>
      </c>
      <c r="C9" s="276"/>
      <c r="D9" s="276"/>
      <c r="E9" s="27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6" x14ac:dyDescent="0.25">
      <c r="A10" s="121">
        <v>4723</v>
      </c>
      <c r="B10" s="308" t="s">
        <v>2961</v>
      </c>
      <c r="C10" s="309"/>
      <c r="D10" s="309"/>
      <c r="E10" s="310"/>
      <c r="F10" s="202" t="s">
        <v>1358</v>
      </c>
      <c r="G10" s="333" t="s">
        <v>2962</v>
      </c>
      <c r="H10" s="334"/>
      <c r="I10" s="202" t="s">
        <v>9</v>
      </c>
      <c r="J10" s="193"/>
      <c r="K10" s="193"/>
      <c r="L10" s="277"/>
      <c r="M10" s="277"/>
      <c r="N10" s="277"/>
    </row>
    <row r="11" spans="1:16" x14ac:dyDescent="0.25">
      <c r="A11" s="121">
        <v>4724</v>
      </c>
      <c r="B11" s="308" t="s">
        <v>2963</v>
      </c>
      <c r="C11" s="309"/>
      <c r="D11" s="309"/>
      <c r="E11" s="310"/>
      <c r="F11" s="202" t="s">
        <v>2964</v>
      </c>
      <c r="G11" s="333" t="s">
        <v>2965</v>
      </c>
      <c r="H11" s="334"/>
      <c r="I11" s="202" t="s">
        <v>9</v>
      </c>
      <c r="J11" s="193"/>
      <c r="K11" s="193"/>
      <c r="L11" s="277"/>
      <c r="M11" s="277"/>
      <c r="N11" s="277"/>
    </row>
    <row r="12" spans="1:16" x14ac:dyDescent="0.25">
      <c r="A12" s="121">
        <v>4725</v>
      </c>
      <c r="B12" s="308" t="s">
        <v>2953</v>
      </c>
      <c r="C12" s="309"/>
      <c r="D12" s="309"/>
      <c r="E12" s="310"/>
      <c r="F12" s="202"/>
      <c r="G12" s="333"/>
      <c r="H12" s="334"/>
      <c r="I12" s="202" t="s">
        <v>9</v>
      </c>
      <c r="J12" s="193"/>
      <c r="K12" s="193"/>
      <c r="L12" s="277"/>
      <c r="M12" s="277"/>
      <c r="N12" s="277"/>
    </row>
    <row r="13" spans="1:16" x14ac:dyDescent="0.25">
      <c r="A13" s="121">
        <v>4726</v>
      </c>
      <c r="B13" s="308" t="s">
        <v>2966</v>
      </c>
      <c r="C13" s="309"/>
      <c r="D13" s="309"/>
      <c r="E13" s="310"/>
      <c r="F13" s="202"/>
      <c r="G13" s="333" t="s">
        <v>2967</v>
      </c>
      <c r="H13" s="334"/>
      <c r="I13" s="202" t="s">
        <v>9</v>
      </c>
      <c r="J13" s="193"/>
      <c r="K13" s="193"/>
      <c r="L13" s="277"/>
      <c r="M13" s="277"/>
      <c r="N13" s="277"/>
    </row>
    <row r="14" spans="1:16" x14ac:dyDescent="0.25">
      <c r="A14" s="121">
        <v>4727</v>
      </c>
      <c r="B14" s="308" t="s">
        <v>2954</v>
      </c>
      <c r="C14" s="309"/>
      <c r="D14" s="309"/>
      <c r="E14" s="310"/>
      <c r="F14" s="202"/>
      <c r="G14" s="307" t="s">
        <v>2967</v>
      </c>
      <c r="H14" s="307"/>
      <c r="I14" s="202" t="s">
        <v>9</v>
      </c>
      <c r="J14" s="193"/>
      <c r="K14" s="193"/>
      <c r="L14" s="277"/>
      <c r="M14" s="277"/>
      <c r="N14" s="277"/>
    </row>
    <row r="15" spans="1:16" x14ac:dyDescent="0.25">
      <c r="A15" s="123" t="s">
        <v>3025</v>
      </c>
      <c r="B15" s="317" t="s">
        <v>3026</v>
      </c>
      <c r="C15" s="318"/>
      <c r="D15" s="318"/>
      <c r="E15" s="319"/>
      <c r="F15" s="192"/>
      <c r="G15" s="312"/>
      <c r="H15" s="312"/>
      <c r="I15" s="192" t="s">
        <v>9</v>
      </c>
      <c r="J15" s="193"/>
      <c r="K15" s="193"/>
      <c r="L15" s="277"/>
      <c r="M15" s="277"/>
      <c r="N15" s="277"/>
      <c r="P15" s="1">
        <v>3</v>
      </c>
    </row>
    <row r="16" spans="1:16" x14ac:dyDescent="0.25">
      <c r="A16" s="171">
        <v>4939</v>
      </c>
      <c r="B16" s="523" t="s">
        <v>2991</v>
      </c>
      <c r="C16" s="524"/>
      <c r="D16" s="524"/>
      <c r="E16" s="525"/>
      <c r="F16" s="265"/>
      <c r="G16" s="526"/>
      <c r="H16" s="526"/>
      <c r="I16" s="265" t="s">
        <v>9</v>
      </c>
      <c r="J16" s="193"/>
      <c r="K16" s="193"/>
      <c r="L16" s="277"/>
      <c r="M16" s="277"/>
      <c r="N16" s="277"/>
    </row>
    <row r="17" spans="1:14" x14ac:dyDescent="0.25">
      <c r="A17" s="171">
        <v>4940</v>
      </c>
      <c r="B17" s="523" t="s">
        <v>2857</v>
      </c>
      <c r="C17" s="524"/>
      <c r="D17" s="524"/>
      <c r="E17" s="525"/>
      <c r="F17" s="265"/>
      <c r="G17" s="526"/>
      <c r="H17" s="526"/>
      <c r="I17" s="265" t="s">
        <v>9</v>
      </c>
      <c r="J17" s="193"/>
      <c r="K17" s="193"/>
      <c r="L17" s="277"/>
      <c r="M17" s="277"/>
      <c r="N17" s="277"/>
    </row>
    <row r="18" spans="1:14" x14ac:dyDescent="0.25">
      <c r="A18" s="171">
        <v>4941</v>
      </c>
      <c r="B18" s="527" t="s">
        <v>2865</v>
      </c>
      <c r="C18" s="527"/>
      <c r="D18" s="527"/>
      <c r="E18" s="527"/>
      <c r="F18" s="265"/>
      <c r="G18" s="526"/>
      <c r="H18" s="526"/>
      <c r="I18" s="265" t="s">
        <v>9</v>
      </c>
      <c r="J18" s="193"/>
      <c r="K18" s="193"/>
      <c r="L18" s="277"/>
      <c r="M18" s="277"/>
      <c r="N18" s="277"/>
    </row>
    <row r="19" spans="1:14" x14ac:dyDescent="0.25">
      <c r="A19" s="171">
        <v>4942</v>
      </c>
      <c r="B19" s="523" t="s">
        <v>2991</v>
      </c>
      <c r="C19" s="524"/>
      <c r="D19" s="524"/>
      <c r="E19" s="525"/>
      <c r="F19" s="265"/>
      <c r="G19" s="526"/>
      <c r="H19" s="526"/>
      <c r="I19" s="265" t="s">
        <v>9</v>
      </c>
      <c r="J19" s="193"/>
      <c r="K19" s="193"/>
      <c r="L19" s="277"/>
      <c r="M19" s="277"/>
      <c r="N19" s="277"/>
    </row>
    <row r="20" spans="1:14" x14ac:dyDescent="0.25">
      <c r="A20" s="171">
        <v>4943</v>
      </c>
      <c r="B20" s="523" t="s">
        <v>3309</v>
      </c>
      <c r="C20" s="524"/>
      <c r="D20" s="524"/>
      <c r="E20" s="525"/>
      <c r="F20" s="265"/>
      <c r="G20" s="528"/>
      <c r="H20" s="529"/>
      <c r="I20" s="265" t="s">
        <v>9</v>
      </c>
      <c r="J20" s="193"/>
      <c r="K20" s="193"/>
      <c r="L20" s="290"/>
      <c r="M20" s="291"/>
      <c r="N20" s="292"/>
    </row>
    <row r="21" spans="1:14" x14ac:dyDescent="0.25">
      <c r="A21" s="171">
        <v>4944</v>
      </c>
      <c r="B21" s="523" t="s">
        <v>2865</v>
      </c>
      <c r="C21" s="524"/>
      <c r="D21" s="524"/>
      <c r="E21" s="525"/>
      <c r="F21" s="265"/>
      <c r="G21" s="526"/>
      <c r="H21" s="526"/>
      <c r="I21" s="265" t="s">
        <v>9</v>
      </c>
      <c r="J21" s="193"/>
      <c r="K21" s="193"/>
      <c r="L21" s="277"/>
      <c r="M21" s="277"/>
      <c r="N21" s="277"/>
    </row>
    <row r="22" spans="1:14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34" t="s">
        <v>981</v>
      </c>
      <c r="B31" s="34"/>
      <c r="C31" s="34"/>
      <c r="D31" s="34"/>
      <c r="E31" s="34"/>
      <c r="F31" s="34"/>
      <c r="G31" s="34"/>
      <c r="H31" s="195"/>
      <c r="I31" s="283" t="s">
        <v>25</v>
      </c>
      <c r="J31" s="283"/>
      <c r="K31" s="283"/>
      <c r="L31" s="530"/>
      <c r="M31" s="198">
        <v>18</v>
      </c>
      <c r="N31" s="34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283"/>
      <c r="B34" s="283"/>
      <c r="C34" s="283"/>
      <c r="D34" s="19"/>
      <c r="E34" s="283" t="s">
        <v>3367</v>
      </c>
      <c r="F34" s="283"/>
      <c r="G34" s="283"/>
      <c r="H34" s="19"/>
      <c r="I34" s="190"/>
      <c r="J34" s="190"/>
      <c r="K34" s="190"/>
      <c r="L34" s="283" t="s">
        <v>3584</v>
      </c>
      <c r="M34" s="283"/>
      <c r="N34" s="283"/>
    </row>
  </sheetData>
  <mergeCells count="89">
    <mergeCell ref="I31:L31"/>
    <mergeCell ref="A33:C33"/>
    <mergeCell ref="E33:G33"/>
    <mergeCell ref="L33:N33"/>
    <mergeCell ref="A34:C34"/>
    <mergeCell ref="E34:G34"/>
    <mergeCell ref="L34:N34"/>
    <mergeCell ref="A32:C32"/>
    <mergeCell ref="E32:G32"/>
    <mergeCell ref="L32:N32"/>
    <mergeCell ref="A29:N29"/>
    <mergeCell ref="A30:C30"/>
    <mergeCell ref="F30:G30"/>
    <mergeCell ref="L30:N30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A1:N1"/>
    <mergeCell ref="A2:N2"/>
    <mergeCell ref="A3:N3"/>
    <mergeCell ref="B4:C4"/>
    <mergeCell ref="D4:F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rgb="FF00B0F0"/>
  </sheetPr>
  <dimension ref="A1:N38"/>
  <sheetViews>
    <sheetView topLeftCell="A5" zoomScale="85" zoomScaleNormal="85" workbookViewId="0">
      <selection activeCell="A5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486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937</v>
      </c>
      <c r="B8" s="276" t="s">
        <v>2271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939</v>
      </c>
      <c r="B9" s="284" t="s">
        <v>143</v>
      </c>
      <c r="C9" s="285"/>
      <c r="D9" s="285"/>
      <c r="E9" s="286"/>
      <c r="F9" s="193"/>
      <c r="G9" s="290"/>
      <c r="H9" s="292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940</v>
      </c>
      <c r="B10" s="284" t="s">
        <v>499</v>
      </c>
      <c r="C10" s="285"/>
      <c r="D10" s="285"/>
      <c r="E10" s="286"/>
      <c r="F10" s="193" t="s">
        <v>500</v>
      </c>
      <c r="G10" s="290" t="s">
        <v>501</v>
      </c>
      <c r="H10" s="292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941</v>
      </c>
      <c r="B11" s="284" t="s">
        <v>502</v>
      </c>
      <c r="C11" s="285"/>
      <c r="D11" s="285"/>
      <c r="E11" s="286"/>
      <c r="F11" s="193"/>
      <c r="G11" s="290" t="s">
        <v>503</v>
      </c>
      <c r="H11" s="292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942</v>
      </c>
      <c r="B12" s="284" t="s">
        <v>85</v>
      </c>
      <c r="C12" s="285"/>
      <c r="D12" s="285"/>
      <c r="E12" s="286"/>
      <c r="F12" s="193" t="s">
        <v>504</v>
      </c>
      <c r="G12" s="290" t="s">
        <v>505</v>
      </c>
      <c r="H12" s="292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944</v>
      </c>
      <c r="B13" s="284" t="s">
        <v>506</v>
      </c>
      <c r="C13" s="285"/>
      <c r="D13" s="285"/>
      <c r="E13" s="286"/>
      <c r="F13" s="193"/>
      <c r="G13" s="277" t="s">
        <v>507</v>
      </c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1264</v>
      </c>
      <c r="B14" s="284" t="s">
        <v>667</v>
      </c>
      <c r="C14" s="285"/>
      <c r="D14" s="285"/>
      <c r="E14" s="286"/>
      <c r="F14" s="193">
        <v>5590</v>
      </c>
      <c r="G14" s="277" t="s">
        <v>1334</v>
      </c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1279</v>
      </c>
      <c r="B15" s="284" t="s">
        <v>666</v>
      </c>
      <c r="C15" s="285"/>
      <c r="D15" s="285"/>
      <c r="E15" s="286"/>
      <c r="F15" s="193" t="s">
        <v>668</v>
      </c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1080</v>
      </c>
      <c r="B16" s="284" t="s">
        <v>874</v>
      </c>
      <c r="C16" s="285"/>
      <c r="D16" s="285"/>
      <c r="E16" s="286"/>
      <c r="F16" s="193"/>
      <c r="G16" s="290"/>
      <c r="H16" s="292"/>
      <c r="I16" s="193"/>
      <c r="J16" s="193"/>
      <c r="K16" s="193" t="s">
        <v>9</v>
      </c>
      <c r="L16" s="290"/>
      <c r="M16" s="291"/>
      <c r="N16" s="292"/>
    </row>
    <row r="17" spans="1:14" x14ac:dyDescent="0.25">
      <c r="A17" s="243">
        <v>1682</v>
      </c>
      <c r="B17" s="284" t="s">
        <v>1089</v>
      </c>
      <c r="C17" s="285"/>
      <c r="D17" s="285"/>
      <c r="E17" s="286"/>
      <c r="F17" s="193" t="s">
        <v>1333</v>
      </c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1316</v>
      </c>
      <c r="B18" s="284" t="s">
        <v>1335</v>
      </c>
      <c r="C18" s="285"/>
      <c r="D18" s="285"/>
      <c r="E18" s="286"/>
      <c r="F18" s="193" t="s">
        <v>1336</v>
      </c>
      <c r="G18" s="277" t="s">
        <v>872</v>
      </c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1579</v>
      </c>
      <c r="B19" s="284" t="s">
        <v>498</v>
      </c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>
        <v>1580</v>
      </c>
      <c r="B20" s="284" t="s">
        <v>498</v>
      </c>
      <c r="C20" s="285"/>
      <c r="D20" s="285"/>
      <c r="E20" s="286"/>
      <c r="F20" s="193"/>
      <c r="G20" s="277"/>
      <c r="H20" s="277"/>
      <c r="I20" s="193"/>
      <c r="J20" s="193"/>
      <c r="K20" s="193"/>
      <c r="L20" s="277"/>
      <c r="M20" s="277"/>
      <c r="N20" s="277"/>
    </row>
    <row r="21" spans="1:14" x14ac:dyDescent="0.25">
      <c r="A21" s="243">
        <v>1590</v>
      </c>
      <c r="B21" s="210" t="s">
        <v>498</v>
      </c>
      <c r="C21" s="211"/>
      <c r="D21" s="211"/>
      <c r="E21" s="212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>
        <v>1588</v>
      </c>
      <c r="B22" s="276" t="s">
        <v>498</v>
      </c>
      <c r="C22" s="276"/>
      <c r="D22" s="276"/>
      <c r="E22" s="27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/>
      <c r="B23" s="276"/>
      <c r="C23" s="276"/>
      <c r="D23" s="276"/>
      <c r="E23" s="27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76"/>
      <c r="C24" s="276"/>
      <c r="D24" s="276"/>
      <c r="E24" s="27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76"/>
      <c r="C25" s="276"/>
      <c r="D25" s="276"/>
      <c r="E25" s="27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76"/>
      <c r="C26" s="276"/>
      <c r="D26" s="276"/>
      <c r="E26" s="27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15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873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3640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</sheetData>
  <mergeCells count="95"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  <mergeCell ref="A31:G31"/>
    <mergeCell ref="H31:K31"/>
    <mergeCell ref="A32:D32"/>
    <mergeCell ref="A34:C34"/>
    <mergeCell ref="E34:G34"/>
    <mergeCell ref="A28:D28"/>
    <mergeCell ref="G28:H28"/>
    <mergeCell ref="L28:N28"/>
    <mergeCell ref="A29:N29"/>
    <mergeCell ref="A30:C30"/>
    <mergeCell ref="F30:G30"/>
    <mergeCell ref="L30:N30"/>
    <mergeCell ref="B19:E19"/>
    <mergeCell ref="G19:H19"/>
    <mergeCell ref="L19:N19"/>
    <mergeCell ref="B22:E22"/>
    <mergeCell ref="G22:H22"/>
    <mergeCell ref="L22:N22"/>
    <mergeCell ref="B20:E20"/>
    <mergeCell ref="G20:H20"/>
    <mergeCell ref="L20:N20"/>
    <mergeCell ref="G21:H21"/>
    <mergeCell ref="L21:N21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L10:N10"/>
    <mergeCell ref="B11:E11"/>
    <mergeCell ref="G11:H11"/>
    <mergeCell ref="L11:N11"/>
    <mergeCell ref="B12:E12"/>
    <mergeCell ref="G12:H12"/>
    <mergeCell ref="L12:N12"/>
    <mergeCell ref="B10:E10"/>
    <mergeCell ref="G10:H10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23:E23"/>
    <mergeCell ref="B24:E24"/>
    <mergeCell ref="B25:E25"/>
    <mergeCell ref="B26:E26"/>
    <mergeCell ref="B27:E27"/>
    <mergeCell ref="G23:H23"/>
    <mergeCell ref="G24:H24"/>
    <mergeCell ref="G25:H25"/>
    <mergeCell ref="G26:H26"/>
    <mergeCell ref="G27:H27"/>
    <mergeCell ref="L23:N23"/>
    <mergeCell ref="L24:N24"/>
    <mergeCell ref="L25:N25"/>
    <mergeCell ref="L26:N26"/>
    <mergeCell ref="L27:N2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theme="6" tint="-0.249977111117893"/>
  </sheetPr>
  <dimension ref="A1:N35"/>
  <sheetViews>
    <sheetView topLeftCell="A7" workbookViewId="0">
      <selection activeCell="A7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1759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3398</v>
      </c>
      <c r="B8" s="284" t="s">
        <v>1760</v>
      </c>
      <c r="C8" s="285"/>
      <c r="D8" s="285"/>
      <c r="E8" s="286"/>
      <c r="F8" s="193" t="s">
        <v>1761</v>
      </c>
      <c r="G8" s="290" t="s">
        <v>1762</v>
      </c>
      <c r="H8" s="292"/>
      <c r="I8" s="193" t="s">
        <v>9</v>
      </c>
      <c r="J8" s="193"/>
      <c r="K8" s="193"/>
      <c r="L8" s="290"/>
      <c r="M8" s="291"/>
      <c r="N8" s="292"/>
    </row>
    <row r="9" spans="1:14" x14ac:dyDescent="0.25">
      <c r="A9" s="243">
        <v>3399</v>
      </c>
      <c r="B9" s="284" t="s">
        <v>1763</v>
      </c>
      <c r="C9" s="285"/>
      <c r="D9" s="285"/>
      <c r="E9" s="286"/>
      <c r="F9" s="193" t="s">
        <v>1764</v>
      </c>
      <c r="G9" s="290"/>
      <c r="H9" s="292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>
        <v>3400</v>
      </c>
      <c r="B10" s="284" t="s">
        <v>1765</v>
      </c>
      <c r="C10" s="285"/>
      <c r="D10" s="285"/>
      <c r="E10" s="286"/>
      <c r="F10" s="193"/>
      <c r="G10" s="290"/>
      <c r="H10" s="292"/>
      <c r="I10" s="193" t="s">
        <v>9</v>
      </c>
      <c r="J10" s="193"/>
      <c r="K10" s="193"/>
      <c r="L10" s="290"/>
      <c r="M10" s="291"/>
      <c r="N10" s="292"/>
    </row>
    <row r="11" spans="1:14" x14ac:dyDescent="0.25">
      <c r="A11" s="243">
        <v>3402</v>
      </c>
      <c r="B11" s="284" t="s">
        <v>1766</v>
      </c>
      <c r="C11" s="285"/>
      <c r="D11" s="285"/>
      <c r="E11" s="286"/>
      <c r="F11" s="193"/>
      <c r="G11" s="290"/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/>
      <c r="B12" s="284" t="s">
        <v>2765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90"/>
      <c r="M12" s="291"/>
      <c r="N12" s="292"/>
    </row>
    <row r="13" spans="1:14" x14ac:dyDescent="0.25">
      <c r="A13" s="243" t="s">
        <v>2766</v>
      </c>
      <c r="B13" s="284" t="s">
        <v>2767</v>
      </c>
      <c r="C13" s="285"/>
      <c r="D13" s="285"/>
      <c r="E13" s="286"/>
      <c r="F13" s="193"/>
      <c r="G13" s="290"/>
      <c r="H13" s="292"/>
      <c r="I13" s="193" t="s">
        <v>9</v>
      </c>
      <c r="J13" s="193"/>
      <c r="K13" s="193"/>
      <c r="L13" s="424"/>
      <c r="M13" s="425"/>
      <c r="N13" s="426"/>
    </row>
    <row r="14" spans="1:14" x14ac:dyDescent="0.25">
      <c r="A14" s="243">
        <v>4592</v>
      </c>
      <c r="B14" s="284" t="s">
        <v>2768</v>
      </c>
      <c r="C14" s="285"/>
      <c r="D14" s="285"/>
      <c r="E14" s="286"/>
      <c r="F14" s="193"/>
      <c r="G14" s="290"/>
      <c r="H14" s="292"/>
      <c r="I14" s="193" t="s">
        <v>9</v>
      </c>
      <c r="J14" s="193"/>
      <c r="K14" s="193"/>
      <c r="L14" s="424"/>
      <c r="M14" s="425"/>
      <c r="N14" s="426"/>
    </row>
    <row r="15" spans="1:14" x14ac:dyDescent="0.25">
      <c r="A15" s="243" t="s">
        <v>2769</v>
      </c>
      <c r="B15" s="284" t="s">
        <v>2770</v>
      </c>
      <c r="C15" s="285"/>
      <c r="D15" s="285"/>
      <c r="E15" s="286"/>
      <c r="F15" s="239"/>
      <c r="G15" s="531"/>
      <c r="H15" s="532"/>
      <c r="I15" s="193" t="s">
        <v>9</v>
      </c>
      <c r="J15" s="193"/>
      <c r="K15" s="193"/>
      <c r="L15" s="290"/>
      <c r="M15" s="291"/>
      <c r="N15" s="292"/>
    </row>
    <row r="16" spans="1:14" x14ac:dyDescent="0.25">
      <c r="A16" s="243">
        <v>4667</v>
      </c>
      <c r="B16" s="284" t="s">
        <v>2925</v>
      </c>
      <c r="C16" s="285"/>
      <c r="D16" s="285"/>
      <c r="E16" s="286"/>
      <c r="F16" s="193"/>
      <c r="G16" s="533"/>
      <c r="H16" s="534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4598</v>
      </c>
      <c r="B17" s="284" t="s">
        <v>2961</v>
      </c>
      <c r="C17" s="285"/>
      <c r="D17" s="285"/>
      <c r="E17" s="286"/>
      <c r="F17" s="193" t="s">
        <v>2650</v>
      </c>
      <c r="G17" s="290" t="s">
        <v>3268</v>
      </c>
      <c r="H17" s="292"/>
      <c r="I17" s="193" t="s">
        <v>9</v>
      </c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284"/>
      <c r="C26" s="285"/>
      <c r="D26" s="285"/>
      <c r="E26" s="286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193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190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12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354" t="s">
        <v>2764</v>
      </c>
      <c r="B34" s="354"/>
      <c r="C34" s="354"/>
      <c r="D34" s="19"/>
      <c r="E34" s="297" t="s">
        <v>3367</v>
      </c>
      <c r="F34" s="297"/>
      <c r="G34" s="297"/>
      <c r="H34" s="19"/>
      <c r="I34" s="190"/>
      <c r="J34" s="190"/>
      <c r="K34" s="19"/>
      <c r="L34" s="19" t="s">
        <v>3584</v>
      </c>
      <c r="M34" s="19"/>
      <c r="N34" s="19"/>
    </row>
    <row r="35" spans="1:14" x14ac:dyDescent="0.25">
      <c r="A35" s="190"/>
      <c r="B35" s="190"/>
      <c r="C35" s="190"/>
      <c r="D35" s="19"/>
      <c r="E35" s="190"/>
      <c r="F35" s="190"/>
      <c r="G35" s="190"/>
      <c r="H35" s="19"/>
      <c r="I35" s="190"/>
      <c r="J35" s="190"/>
      <c r="K35" s="190"/>
      <c r="L35" s="190"/>
      <c r="M35" s="190"/>
      <c r="N35" s="190"/>
    </row>
  </sheetData>
  <mergeCells count="84">
    <mergeCell ref="A34:C34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  <mergeCell ref="E34:G34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theme="6" tint="-0.249977111117893"/>
  </sheetPr>
  <dimension ref="A1:P141"/>
  <sheetViews>
    <sheetView topLeftCell="A97" zoomScale="86" zoomScaleNormal="86" workbookViewId="0">
      <selection activeCell="A97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6" width="5.710937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487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921</v>
      </c>
      <c r="B8" s="276" t="s">
        <v>165</v>
      </c>
      <c r="C8" s="276"/>
      <c r="D8" s="276"/>
      <c r="E8" s="276"/>
      <c r="F8" s="193"/>
      <c r="G8" s="277"/>
      <c r="H8" s="277"/>
      <c r="I8" s="193"/>
      <c r="J8" s="193"/>
      <c r="K8" s="193" t="s">
        <v>9</v>
      </c>
      <c r="L8" s="277" t="s">
        <v>492</v>
      </c>
      <c r="M8" s="277"/>
      <c r="N8" s="277"/>
    </row>
    <row r="9" spans="1:14" x14ac:dyDescent="0.25">
      <c r="A9" s="243">
        <v>922</v>
      </c>
      <c r="B9" s="276" t="s">
        <v>493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923</v>
      </c>
      <c r="B10" s="284" t="s">
        <v>168</v>
      </c>
      <c r="C10" s="285"/>
      <c r="D10" s="285"/>
      <c r="E10" s="286"/>
      <c r="F10" s="193"/>
      <c r="G10" s="290"/>
      <c r="H10" s="292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924</v>
      </c>
      <c r="B11" s="284" t="s">
        <v>464</v>
      </c>
      <c r="C11" s="285"/>
      <c r="D11" s="285"/>
      <c r="E11" s="286"/>
      <c r="F11" s="193"/>
      <c r="G11" s="290"/>
      <c r="H11" s="292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925</v>
      </c>
      <c r="B12" s="284" t="s">
        <v>272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 t="s">
        <v>2239</v>
      </c>
      <c r="M12" s="277"/>
      <c r="N12" s="277"/>
    </row>
    <row r="13" spans="1:14" x14ac:dyDescent="0.25">
      <c r="A13" s="243">
        <v>0</v>
      </c>
      <c r="B13" s="284" t="s">
        <v>105</v>
      </c>
      <c r="C13" s="285"/>
      <c r="D13" s="285"/>
      <c r="E13" s="286"/>
      <c r="F13" s="193"/>
      <c r="G13" s="290"/>
      <c r="H13" s="292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/>
      <c r="B14" s="284" t="s">
        <v>494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1591</v>
      </c>
      <c r="B15" s="284" t="s">
        <v>498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349"/>
      <c r="M15" s="350"/>
      <c r="N15" s="351"/>
    </row>
    <row r="16" spans="1:14" x14ac:dyDescent="0.25">
      <c r="A16" s="243">
        <v>931</v>
      </c>
      <c r="B16" s="284" t="s">
        <v>1339</v>
      </c>
      <c r="C16" s="285"/>
      <c r="D16" s="285"/>
      <c r="E16" s="286"/>
      <c r="F16" s="193"/>
      <c r="G16" s="277"/>
      <c r="H16" s="277"/>
      <c r="I16" s="193"/>
      <c r="J16" s="193"/>
      <c r="K16" s="193"/>
      <c r="L16" s="277"/>
      <c r="M16" s="277"/>
      <c r="N16" s="277"/>
    </row>
    <row r="17" spans="1:16" x14ac:dyDescent="0.25">
      <c r="A17" s="243">
        <v>1574</v>
      </c>
      <c r="B17" s="276" t="s">
        <v>779</v>
      </c>
      <c r="C17" s="276"/>
      <c r="D17" s="276"/>
      <c r="E17" s="276"/>
      <c r="F17" s="193" t="s">
        <v>780</v>
      </c>
      <c r="G17" s="277" t="s">
        <v>837</v>
      </c>
      <c r="H17" s="277"/>
      <c r="I17" s="193" t="s">
        <v>9</v>
      </c>
      <c r="J17" s="193"/>
      <c r="K17" s="193"/>
      <c r="L17" s="277"/>
      <c r="M17" s="277"/>
      <c r="N17" s="277"/>
    </row>
    <row r="18" spans="1:16" x14ac:dyDescent="0.25">
      <c r="A18" s="243">
        <v>1575</v>
      </c>
      <c r="B18" s="284" t="s">
        <v>838</v>
      </c>
      <c r="C18" s="285"/>
      <c r="D18" s="285"/>
      <c r="E18" s="286"/>
      <c r="F18" s="193" t="s">
        <v>839</v>
      </c>
      <c r="G18" s="290" t="s">
        <v>840</v>
      </c>
      <c r="H18" s="292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>
        <v>1576</v>
      </c>
      <c r="B19" s="284" t="s">
        <v>462</v>
      </c>
      <c r="C19" s="285"/>
      <c r="D19" s="285"/>
      <c r="E19" s="286"/>
      <c r="F19" s="193" t="s">
        <v>782</v>
      </c>
      <c r="G19" s="290" t="s">
        <v>841</v>
      </c>
      <c r="H19" s="292"/>
      <c r="I19" s="193" t="s">
        <v>9</v>
      </c>
      <c r="J19" s="193"/>
      <c r="K19" s="193"/>
      <c r="L19" s="277"/>
      <c r="M19" s="277"/>
      <c r="N19" s="277"/>
    </row>
    <row r="20" spans="1:16" x14ac:dyDescent="0.25">
      <c r="A20" s="243">
        <v>1681</v>
      </c>
      <c r="B20" s="284" t="s">
        <v>842</v>
      </c>
      <c r="C20" s="285"/>
      <c r="D20" s="285"/>
      <c r="E20" s="286"/>
      <c r="F20" s="193" t="s">
        <v>843</v>
      </c>
      <c r="G20" s="290" t="s">
        <v>844</v>
      </c>
      <c r="H20" s="292"/>
      <c r="I20" s="193" t="s">
        <v>9</v>
      </c>
      <c r="J20" s="193"/>
      <c r="K20" s="193"/>
      <c r="L20" s="277"/>
      <c r="M20" s="277"/>
      <c r="N20" s="277"/>
    </row>
    <row r="21" spans="1:16" x14ac:dyDescent="0.25">
      <c r="A21" s="243">
        <v>1578</v>
      </c>
      <c r="B21" s="284" t="s">
        <v>498</v>
      </c>
      <c r="C21" s="285"/>
      <c r="D21" s="285"/>
      <c r="E21" s="28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6" x14ac:dyDescent="0.25">
      <c r="A22" s="243">
        <v>938</v>
      </c>
      <c r="B22" s="284" t="s">
        <v>498</v>
      </c>
      <c r="C22" s="285"/>
      <c r="D22" s="285"/>
      <c r="E22" s="28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</row>
    <row r="23" spans="1:16" x14ac:dyDescent="0.25">
      <c r="A23" s="243">
        <v>1581</v>
      </c>
      <c r="B23" s="284" t="s">
        <v>498</v>
      </c>
      <c r="C23" s="285"/>
      <c r="D23" s="285"/>
      <c r="E23" s="286"/>
      <c r="F23" s="193"/>
      <c r="G23" s="277"/>
      <c r="H23" s="277"/>
      <c r="I23" s="193" t="s">
        <v>9</v>
      </c>
      <c r="J23" s="193"/>
      <c r="K23" s="193"/>
      <c r="L23" s="277"/>
      <c r="M23" s="277"/>
      <c r="N23" s="277"/>
    </row>
    <row r="24" spans="1:16" x14ac:dyDescent="0.25">
      <c r="A24" s="243">
        <v>1582</v>
      </c>
      <c r="B24" s="284" t="s">
        <v>498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6" x14ac:dyDescent="0.25">
      <c r="A25" s="243"/>
      <c r="B25" s="284" t="s">
        <v>1082</v>
      </c>
      <c r="C25" s="285"/>
      <c r="D25" s="285"/>
      <c r="E25" s="286"/>
      <c r="F25" s="193"/>
      <c r="G25" s="290"/>
      <c r="H25" s="292"/>
      <c r="I25" s="193"/>
      <c r="J25" s="193"/>
      <c r="K25" s="193" t="s">
        <v>9</v>
      </c>
      <c r="L25" s="290" t="s">
        <v>1087</v>
      </c>
      <c r="M25" s="291"/>
      <c r="N25" s="292"/>
    </row>
    <row r="26" spans="1:16" x14ac:dyDescent="0.25">
      <c r="A26" s="243">
        <v>1677</v>
      </c>
      <c r="B26" s="284" t="s">
        <v>842</v>
      </c>
      <c r="C26" s="285"/>
      <c r="D26" s="285"/>
      <c r="E26" s="286"/>
      <c r="F26" s="193" t="s">
        <v>870</v>
      </c>
      <c r="G26" s="290" t="s">
        <v>871</v>
      </c>
      <c r="H26" s="292"/>
      <c r="I26" s="193" t="s">
        <v>9</v>
      </c>
      <c r="J26" s="193"/>
      <c r="K26" s="193"/>
      <c r="L26" s="290"/>
      <c r="M26" s="291"/>
      <c r="N26" s="292"/>
    </row>
    <row r="27" spans="1:16" x14ac:dyDescent="0.25">
      <c r="A27" s="243"/>
      <c r="B27" s="284" t="s">
        <v>3269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 t="s">
        <v>1087</v>
      </c>
      <c r="M27" s="277"/>
      <c r="N27" s="277"/>
      <c r="P27" s="1">
        <v>3</v>
      </c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23</v>
      </c>
      <c r="M31" s="34"/>
      <c r="N31" s="34"/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2648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3641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6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29"/>
      <c r="B55" s="294" t="s">
        <v>0</v>
      </c>
      <c r="C55" s="294"/>
      <c r="D55" s="300" t="s">
        <v>487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6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6" x14ac:dyDescent="0.25">
      <c r="A59" s="243"/>
      <c r="B59" s="284" t="s">
        <v>3270</v>
      </c>
      <c r="C59" s="285"/>
      <c r="D59" s="285"/>
      <c r="E59" s="286"/>
      <c r="F59" s="172"/>
      <c r="G59" s="277"/>
      <c r="H59" s="277"/>
      <c r="I59" s="193" t="s">
        <v>9</v>
      </c>
      <c r="J59" s="193"/>
      <c r="K59" s="193"/>
      <c r="L59" s="277" t="s">
        <v>1087</v>
      </c>
      <c r="M59" s="277"/>
      <c r="N59" s="277"/>
      <c r="P59" s="1">
        <v>4</v>
      </c>
    </row>
    <row r="60" spans="1:16" x14ac:dyDescent="0.25">
      <c r="A60" s="243"/>
      <c r="B60" s="276" t="s">
        <v>3271</v>
      </c>
      <c r="C60" s="276"/>
      <c r="D60" s="276"/>
      <c r="E60" s="276"/>
      <c r="F60" s="193"/>
      <c r="G60" s="277"/>
      <c r="H60" s="277"/>
      <c r="I60" s="193" t="s">
        <v>9</v>
      </c>
      <c r="J60" s="193"/>
      <c r="K60" s="193"/>
      <c r="L60" s="277" t="s">
        <v>1087</v>
      </c>
      <c r="M60" s="277"/>
      <c r="N60" s="277"/>
      <c r="P60" s="1">
        <v>1</v>
      </c>
    </row>
    <row r="61" spans="1:16" x14ac:dyDescent="0.25">
      <c r="A61" s="243"/>
      <c r="B61" s="284" t="s">
        <v>1083</v>
      </c>
      <c r="C61" s="285"/>
      <c r="D61" s="285"/>
      <c r="E61" s="286"/>
      <c r="F61" s="193"/>
      <c r="G61" s="277"/>
      <c r="H61" s="277"/>
      <c r="I61" s="193"/>
      <c r="J61" s="193" t="s">
        <v>9</v>
      </c>
      <c r="K61" s="193"/>
      <c r="L61" s="277" t="s">
        <v>1087</v>
      </c>
      <c r="M61" s="277"/>
      <c r="N61" s="277"/>
      <c r="P61" s="1">
        <v>3</v>
      </c>
    </row>
    <row r="62" spans="1:16" x14ac:dyDescent="0.25">
      <c r="A62" s="243"/>
      <c r="B62" s="284" t="s">
        <v>1084</v>
      </c>
      <c r="C62" s="285"/>
      <c r="D62" s="285"/>
      <c r="E62" s="286"/>
      <c r="F62" s="193"/>
      <c r="G62" s="277"/>
      <c r="H62" s="277"/>
      <c r="I62" s="193"/>
      <c r="J62" s="193"/>
      <c r="K62" s="193" t="s">
        <v>9</v>
      </c>
      <c r="L62" s="277" t="s">
        <v>1085</v>
      </c>
      <c r="M62" s="277"/>
      <c r="N62" s="277"/>
      <c r="P62" s="1">
        <v>2</v>
      </c>
    </row>
    <row r="63" spans="1:16" x14ac:dyDescent="0.25">
      <c r="A63" s="243"/>
      <c r="B63" s="276" t="s">
        <v>1086</v>
      </c>
      <c r="C63" s="276"/>
      <c r="D63" s="276"/>
      <c r="E63" s="276"/>
      <c r="F63" s="193"/>
      <c r="G63" s="277"/>
      <c r="H63" s="277"/>
      <c r="I63" s="193" t="s">
        <v>9</v>
      </c>
      <c r="J63" s="193"/>
      <c r="K63" s="193"/>
      <c r="L63" s="277" t="s">
        <v>1087</v>
      </c>
      <c r="M63" s="277"/>
      <c r="N63" s="277"/>
    </row>
    <row r="64" spans="1:16" x14ac:dyDescent="0.25">
      <c r="A64" s="243"/>
      <c r="B64" s="276" t="s">
        <v>1130</v>
      </c>
      <c r="C64" s="276"/>
      <c r="D64" s="276"/>
      <c r="E64" s="276"/>
      <c r="F64" s="193"/>
      <c r="G64" s="277"/>
      <c r="H64" s="277"/>
      <c r="I64" s="193" t="s">
        <v>9</v>
      </c>
      <c r="J64" s="193"/>
      <c r="K64" s="193"/>
      <c r="L64" s="277"/>
      <c r="M64" s="277"/>
      <c r="N64" s="277"/>
    </row>
    <row r="65" spans="1:16" x14ac:dyDescent="0.25">
      <c r="A65" s="243">
        <v>3442</v>
      </c>
      <c r="B65" s="284" t="s">
        <v>1868</v>
      </c>
      <c r="C65" s="285"/>
      <c r="D65" s="285"/>
      <c r="E65" s="286"/>
      <c r="F65" s="193"/>
      <c r="G65" s="277"/>
      <c r="H65" s="277"/>
      <c r="I65" s="193" t="s">
        <v>9</v>
      </c>
      <c r="J65" s="193"/>
      <c r="K65" s="193"/>
      <c r="L65" s="277"/>
      <c r="M65" s="277"/>
      <c r="N65" s="277"/>
    </row>
    <row r="66" spans="1:16" x14ac:dyDescent="0.25">
      <c r="A66" s="243">
        <v>3699</v>
      </c>
      <c r="B66" s="284" t="s">
        <v>2039</v>
      </c>
      <c r="C66" s="285"/>
      <c r="D66" s="285"/>
      <c r="E66" s="286"/>
      <c r="F66" s="193"/>
      <c r="G66" s="277"/>
      <c r="H66" s="277"/>
      <c r="I66" s="193" t="s">
        <v>9</v>
      </c>
      <c r="J66" s="193"/>
      <c r="K66" s="193"/>
      <c r="L66" s="277"/>
      <c r="M66" s="277"/>
      <c r="N66" s="277"/>
    </row>
    <row r="67" spans="1:16" x14ac:dyDescent="0.25">
      <c r="A67" s="243">
        <v>3700</v>
      </c>
      <c r="B67" s="284" t="s">
        <v>2040</v>
      </c>
      <c r="C67" s="285"/>
      <c r="D67" s="285"/>
      <c r="E67" s="286"/>
      <c r="F67" s="193"/>
      <c r="G67" s="277"/>
      <c r="H67" s="277"/>
      <c r="I67" s="193" t="s">
        <v>9</v>
      </c>
      <c r="J67" s="193"/>
      <c r="K67" s="193"/>
      <c r="L67" s="277"/>
      <c r="M67" s="277"/>
      <c r="N67" s="277"/>
    </row>
    <row r="68" spans="1:16" x14ac:dyDescent="0.25">
      <c r="A68" s="243">
        <v>3711</v>
      </c>
      <c r="B68" s="284" t="s">
        <v>2040</v>
      </c>
      <c r="C68" s="285"/>
      <c r="D68" s="285"/>
      <c r="E68" s="286"/>
      <c r="F68" s="193"/>
      <c r="G68" s="277"/>
      <c r="H68" s="277"/>
      <c r="I68" s="193" t="s">
        <v>9</v>
      </c>
      <c r="J68" s="193"/>
      <c r="K68" s="193"/>
      <c r="L68" s="277"/>
      <c r="M68" s="277"/>
      <c r="N68" s="277"/>
    </row>
    <row r="69" spans="1:16" x14ac:dyDescent="0.25">
      <c r="A69" s="243"/>
      <c r="B69" s="284" t="s">
        <v>2146</v>
      </c>
      <c r="C69" s="285"/>
      <c r="D69" s="285"/>
      <c r="E69" s="286"/>
      <c r="F69" s="193" t="s">
        <v>1938</v>
      </c>
      <c r="G69" s="277" t="s">
        <v>2240</v>
      </c>
      <c r="H69" s="277"/>
      <c r="I69" s="193" t="s">
        <v>9</v>
      </c>
      <c r="J69" s="193"/>
      <c r="K69" s="193"/>
      <c r="L69" s="277"/>
      <c r="M69" s="277"/>
      <c r="N69" s="277"/>
    </row>
    <row r="70" spans="1:16" x14ac:dyDescent="0.25">
      <c r="A70" s="243"/>
      <c r="B70" s="284" t="s">
        <v>2241</v>
      </c>
      <c r="C70" s="285"/>
      <c r="D70" s="285"/>
      <c r="E70" s="286"/>
      <c r="F70" s="193"/>
      <c r="G70" s="277"/>
      <c r="H70" s="277"/>
      <c r="I70" s="193" t="s">
        <v>9</v>
      </c>
      <c r="J70" s="193"/>
      <c r="K70" s="193"/>
      <c r="L70" s="277"/>
      <c r="M70" s="277"/>
      <c r="N70" s="277"/>
    </row>
    <row r="71" spans="1:16" x14ac:dyDescent="0.25">
      <c r="A71" s="243">
        <v>928</v>
      </c>
      <c r="B71" s="276" t="s">
        <v>495</v>
      </c>
      <c r="C71" s="276"/>
      <c r="D71" s="276"/>
      <c r="E71" s="276"/>
      <c r="F71" s="193"/>
      <c r="G71" s="277"/>
      <c r="H71" s="277"/>
      <c r="I71" s="193"/>
      <c r="J71" s="193" t="s">
        <v>9</v>
      </c>
      <c r="K71" s="193"/>
      <c r="L71" s="277"/>
      <c r="M71" s="277"/>
      <c r="N71" s="277"/>
    </row>
    <row r="72" spans="1:16" x14ac:dyDescent="0.25">
      <c r="A72" s="243">
        <v>929</v>
      </c>
      <c r="B72" s="276" t="s">
        <v>496</v>
      </c>
      <c r="C72" s="276"/>
      <c r="D72" s="276"/>
      <c r="E72" s="276"/>
      <c r="F72" s="193"/>
      <c r="G72" s="277"/>
      <c r="H72" s="277"/>
      <c r="I72" s="193"/>
      <c r="J72" s="193"/>
      <c r="K72" s="193" t="s">
        <v>9</v>
      </c>
      <c r="L72" s="277"/>
      <c r="M72" s="277"/>
      <c r="N72" s="277"/>
    </row>
    <row r="73" spans="1:16" x14ac:dyDescent="0.25">
      <c r="A73" s="243">
        <v>930</v>
      </c>
      <c r="B73" s="284" t="s">
        <v>497</v>
      </c>
      <c r="C73" s="285"/>
      <c r="D73" s="285"/>
      <c r="E73" s="286"/>
      <c r="F73" s="193"/>
      <c r="G73" s="290"/>
      <c r="H73" s="292"/>
      <c r="I73" s="193" t="s">
        <v>9</v>
      </c>
      <c r="J73" s="193"/>
      <c r="K73" s="193"/>
      <c r="L73" s="277"/>
      <c r="M73" s="277"/>
      <c r="N73" s="277"/>
    </row>
    <row r="74" spans="1:16" x14ac:dyDescent="0.25">
      <c r="A74" s="243">
        <v>1585</v>
      </c>
      <c r="B74" s="284" t="s">
        <v>866</v>
      </c>
      <c r="C74" s="285"/>
      <c r="D74" s="285"/>
      <c r="E74" s="286"/>
      <c r="F74" s="193" t="s">
        <v>770</v>
      </c>
      <c r="G74" s="277" t="s">
        <v>867</v>
      </c>
      <c r="H74" s="277"/>
      <c r="I74" s="193" t="s">
        <v>9</v>
      </c>
      <c r="J74" s="193"/>
      <c r="K74" s="193"/>
      <c r="L74" s="277"/>
      <c r="M74" s="277"/>
      <c r="N74" s="277"/>
    </row>
    <row r="75" spans="1:16" x14ac:dyDescent="0.25">
      <c r="A75" s="243">
        <v>1589</v>
      </c>
      <c r="B75" s="284" t="s">
        <v>498</v>
      </c>
      <c r="C75" s="285"/>
      <c r="D75" s="285"/>
      <c r="E75" s="286"/>
      <c r="F75" s="193"/>
      <c r="G75" s="277"/>
      <c r="H75" s="277"/>
      <c r="I75" s="193" t="s">
        <v>9</v>
      </c>
      <c r="J75" s="193"/>
      <c r="K75" s="193"/>
      <c r="L75" s="277"/>
      <c r="M75" s="277"/>
      <c r="N75" s="277"/>
    </row>
    <row r="76" spans="1:16" x14ac:dyDescent="0.25">
      <c r="A76" s="243">
        <v>1586</v>
      </c>
      <c r="B76" s="284" t="s">
        <v>868</v>
      </c>
      <c r="C76" s="285"/>
      <c r="D76" s="285"/>
      <c r="E76" s="286"/>
      <c r="F76" s="193" t="s">
        <v>782</v>
      </c>
      <c r="G76" s="277" t="s">
        <v>869</v>
      </c>
      <c r="H76" s="277"/>
      <c r="I76" s="193" t="s">
        <v>9</v>
      </c>
      <c r="J76" s="193"/>
      <c r="K76" s="193"/>
      <c r="L76" s="277"/>
      <c r="M76" s="277"/>
      <c r="N76" s="277"/>
    </row>
    <row r="77" spans="1:16" x14ac:dyDescent="0.25">
      <c r="A77" s="121">
        <v>4553</v>
      </c>
      <c r="B77" s="302" t="s">
        <v>2649</v>
      </c>
      <c r="C77" s="302"/>
      <c r="D77" s="302"/>
      <c r="E77" s="302"/>
      <c r="F77" s="202" t="s">
        <v>2650</v>
      </c>
      <c r="G77" s="307"/>
      <c r="H77" s="307"/>
      <c r="I77" s="202" t="s">
        <v>9</v>
      </c>
      <c r="J77" s="193"/>
      <c r="K77" s="193"/>
      <c r="L77" s="277"/>
      <c r="M77" s="277"/>
      <c r="N77" s="277"/>
    </row>
    <row r="78" spans="1:16" x14ac:dyDescent="0.25">
      <c r="A78" s="166" t="s">
        <v>2813</v>
      </c>
      <c r="B78" s="302" t="s">
        <v>3477</v>
      </c>
      <c r="C78" s="302"/>
      <c r="D78" s="302"/>
      <c r="E78" s="302"/>
      <c r="F78" s="202" t="s">
        <v>918</v>
      </c>
      <c r="G78" s="307"/>
      <c r="H78" s="307"/>
      <c r="I78" s="202" t="s">
        <v>9</v>
      </c>
      <c r="J78" s="193"/>
      <c r="K78" s="193"/>
      <c r="L78" s="277"/>
      <c r="M78" s="277"/>
      <c r="N78" s="277"/>
      <c r="P78" s="1">
        <v>1</v>
      </c>
    </row>
    <row r="79" spans="1:16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6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31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2648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3641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0" spans="1:14" x14ac:dyDescent="0.25">
      <c r="A90" s="190"/>
      <c r="B90" s="190"/>
      <c r="C90" s="190"/>
      <c r="D90" s="19"/>
      <c r="E90" s="190"/>
      <c r="F90" s="190"/>
      <c r="G90" s="190"/>
      <c r="H90" s="19"/>
      <c r="I90" s="190"/>
      <c r="J90" s="190"/>
      <c r="K90" s="190"/>
      <c r="L90" s="19"/>
      <c r="M90" s="19"/>
      <c r="N90" s="19"/>
    </row>
    <row r="91" spans="1:14" x14ac:dyDescent="0.25">
      <c r="A91" s="190"/>
      <c r="B91" s="190"/>
      <c r="C91" s="190"/>
      <c r="D91" s="19"/>
      <c r="E91" s="190"/>
      <c r="F91" s="190"/>
      <c r="G91" s="190"/>
      <c r="H91" s="19"/>
      <c r="I91" s="190"/>
      <c r="J91" s="190"/>
      <c r="K91" s="190"/>
      <c r="L91" s="19"/>
      <c r="M91" s="19"/>
      <c r="N91" s="19"/>
    </row>
    <row r="92" spans="1:14" x14ac:dyDescent="0.25">
      <c r="A92" s="190"/>
      <c r="B92" s="190"/>
      <c r="C92" s="190"/>
      <c r="D92" s="19"/>
      <c r="E92" s="190"/>
      <c r="F92" s="190"/>
      <c r="G92" s="190"/>
      <c r="H92" s="19"/>
      <c r="I92" s="190"/>
      <c r="J92" s="190"/>
      <c r="K92" s="190"/>
      <c r="L92" s="19"/>
      <c r="M92" s="19"/>
      <c r="N92" s="19"/>
    </row>
    <row r="93" spans="1:14" x14ac:dyDescent="0.25">
      <c r="A93" s="190"/>
      <c r="B93" s="190"/>
      <c r="C93" s="190"/>
      <c r="D93" s="19"/>
      <c r="E93" s="190"/>
      <c r="F93" s="190"/>
      <c r="G93" s="190"/>
      <c r="H93" s="19"/>
      <c r="I93" s="190"/>
      <c r="J93" s="190"/>
      <c r="K93" s="190"/>
      <c r="L93" s="19"/>
      <c r="M93" s="19"/>
      <c r="N93" s="19"/>
    </row>
    <row r="94" spans="1:14" x14ac:dyDescent="0.25">
      <c r="A94" s="190"/>
      <c r="B94" s="190"/>
      <c r="C94" s="190"/>
      <c r="D94" s="19"/>
      <c r="E94" s="190"/>
      <c r="F94" s="190"/>
      <c r="G94" s="190"/>
      <c r="H94" s="19"/>
      <c r="I94" s="190"/>
      <c r="J94" s="190"/>
      <c r="K94" s="190"/>
      <c r="L94" s="19"/>
      <c r="M94" s="19"/>
      <c r="N94" s="19"/>
    </row>
    <row r="95" spans="1:14" x14ac:dyDescent="0.25">
      <c r="A95" s="190"/>
      <c r="B95" s="190"/>
      <c r="C95" s="190"/>
      <c r="D95" s="19"/>
      <c r="E95" s="190"/>
      <c r="F95" s="190"/>
      <c r="G95" s="190"/>
      <c r="H95" s="19"/>
      <c r="I95" s="190"/>
      <c r="J95" s="190"/>
      <c r="K95" s="190"/>
      <c r="L95" s="19"/>
      <c r="M95" s="19"/>
      <c r="N95" s="19"/>
    </row>
    <row r="96" spans="1:14" x14ac:dyDescent="0.25">
      <c r="A96" s="190"/>
      <c r="B96" s="190"/>
      <c r="C96" s="190"/>
      <c r="D96" s="19"/>
      <c r="E96" s="190"/>
      <c r="F96" s="190"/>
      <c r="G96" s="190"/>
      <c r="H96" s="19"/>
      <c r="I96" s="190"/>
      <c r="J96" s="190"/>
      <c r="K96" s="190"/>
      <c r="L96" s="19"/>
      <c r="M96" s="19"/>
      <c r="N96" s="19"/>
    </row>
    <row r="97" spans="1:14" x14ac:dyDescent="0.25">
      <c r="A97" s="190"/>
      <c r="B97" s="190"/>
      <c r="C97" s="190"/>
      <c r="D97" s="19"/>
      <c r="E97" s="190"/>
      <c r="F97" s="190"/>
      <c r="G97" s="190"/>
      <c r="H97" s="19"/>
      <c r="I97" s="190"/>
      <c r="J97" s="190"/>
      <c r="K97" s="190"/>
      <c r="L97" s="19"/>
      <c r="M97" s="19"/>
      <c r="N97" s="19"/>
    </row>
    <row r="98" spans="1:14" x14ac:dyDescent="0.25">
      <c r="A98" s="190"/>
      <c r="B98" s="190"/>
      <c r="C98" s="190"/>
      <c r="D98" s="19"/>
      <c r="E98" s="190"/>
      <c r="F98" s="190"/>
      <c r="G98" s="190"/>
      <c r="H98" s="19"/>
      <c r="I98" s="190"/>
      <c r="J98" s="190"/>
      <c r="K98" s="190"/>
      <c r="L98" s="19"/>
      <c r="M98" s="19"/>
      <c r="N98" s="19"/>
    </row>
    <row r="99" spans="1:14" x14ac:dyDescent="0.25">
      <c r="A99" s="190"/>
      <c r="B99" s="190"/>
      <c r="C99" s="190"/>
      <c r="D99" s="19"/>
      <c r="E99" s="190"/>
      <c r="F99" s="190"/>
      <c r="G99" s="190"/>
      <c r="H99" s="19"/>
      <c r="I99" s="190"/>
      <c r="J99" s="190"/>
      <c r="K99" s="190"/>
      <c r="L99" s="19"/>
      <c r="M99" s="19"/>
      <c r="N99" s="19"/>
    </row>
    <row r="100" spans="1:14" x14ac:dyDescent="0.25">
      <c r="A100" s="190"/>
      <c r="B100" s="190"/>
      <c r="C100" s="190"/>
      <c r="D100" s="19"/>
      <c r="E100" s="190"/>
      <c r="F100" s="190"/>
      <c r="G100" s="190"/>
      <c r="H100" s="19"/>
      <c r="I100" s="190"/>
      <c r="J100" s="190"/>
      <c r="K100" s="190"/>
      <c r="L100" s="19"/>
      <c r="M100" s="19"/>
      <c r="N100" s="19"/>
    </row>
    <row r="101" spans="1:14" x14ac:dyDescent="0.25">
      <c r="A101" s="190"/>
      <c r="B101" s="190"/>
      <c r="C101" s="190"/>
      <c r="D101" s="19"/>
      <c r="E101" s="190"/>
      <c r="F101" s="190"/>
      <c r="G101" s="190"/>
      <c r="H101" s="19"/>
      <c r="I101" s="190"/>
      <c r="J101" s="190"/>
      <c r="K101" s="190"/>
      <c r="L101" s="19"/>
      <c r="M101" s="19"/>
      <c r="N101" s="19"/>
    </row>
    <row r="102" spans="1:14" x14ac:dyDescent="0.25">
      <c r="A102" s="190"/>
      <c r="B102" s="190"/>
      <c r="C102" s="190"/>
      <c r="D102" s="19"/>
      <c r="E102" s="190"/>
      <c r="F102" s="190"/>
      <c r="G102" s="190"/>
      <c r="H102" s="19"/>
      <c r="I102" s="190"/>
      <c r="J102" s="190"/>
      <c r="K102" s="190"/>
      <c r="L102" s="19"/>
      <c r="M102" s="19"/>
      <c r="N102" s="19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3472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2926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121" t="s">
        <v>2814</v>
      </c>
      <c r="B110" s="302" t="s">
        <v>3476</v>
      </c>
      <c r="C110" s="302"/>
      <c r="D110" s="302"/>
      <c r="E110" s="302"/>
      <c r="F110" s="202" t="s">
        <v>918</v>
      </c>
      <c r="G110" s="307"/>
      <c r="H110" s="307"/>
      <c r="I110" s="202" t="s">
        <v>9</v>
      </c>
      <c r="J110" s="193"/>
      <c r="K110" s="193"/>
      <c r="L110" s="277"/>
      <c r="M110" s="277"/>
      <c r="N110" s="277"/>
    </row>
    <row r="111" spans="1:14" x14ac:dyDescent="0.25">
      <c r="A111" s="163">
        <v>1407</v>
      </c>
      <c r="B111" s="499" t="s">
        <v>3470</v>
      </c>
      <c r="C111" s="499"/>
      <c r="D111" s="499"/>
      <c r="E111" s="499"/>
      <c r="F111" s="255" t="s">
        <v>3473</v>
      </c>
      <c r="G111" s="441" t="s">
        <v>3474</v>
      </c>
      <c r="H111" s="441"/>
      <c r="I111" s="255" t="s">
        <v>9</v>
      </c>
      <c r="J111" s="255"/>
      <c r="K111" s="255"/>
      <c r="L111" s="441" t="s">
        <v>3469</v>
      </c>
      <c r="M111" s="441"/>
      <c r="N111" s="441"/>
    </row>
    <row r="112" spans="1:14" x14ac:dyDescent="0.25">
      <c r="A112" s="121">
        <v>5191</v>
      </c>
      <c r="B112" s="302" t="s">
        <v>3665</v>
      </c>
      <c r="C112" s="302"/>
      <c r="D112" s="302"/>
      <c r="E112" s="302"/>
      <c r="F112" s="202" t="s">
        <v>3664</v>
      </c>
      <c r="G112" s="307"/>
      <c r="H112" s="307"/>
      <c r="I112" s="202" t="s">
        <v>9</v>
      </c>
      <c r="J112" s="193"/>
      <c r="K112" s="193"/>
      <c r="L112" s="277"/>
      <c r="M112" s="277"/>
      <c r="N112" s="277"/>
    </row>
    <row r="113" spans="1:14" x14ac:dyDescent="0.25">
      <c r="A113" s="163"/>
      <c r="B113" s="499"/>
      <c r="C113" s="499"/>
      <c r="D113" s="499"/>
      <c r="E113" s="499"/>
      <c r="F113" s="255"/>
      <c r="G113" s="441"/>
      <c r="H113" s="441"/>
      <c r="I113" s="255"/>
      <c r="J113" s="255"/>
      <c r="K113" s="255"/>
      <c r="L113" s="441"/>
      <c r="M113" s="441"/>
      <c r="N113" s="441"/>
    </row>
    <row r="114" spans="1:14" x14ac:dyDescent="0.25">
      <c r="A114" s="243"/>
      <c r="B114" s="284"/>
      <c r="C114" s="285"/>
      <c r="D114" s="285"/>
      <c r="E114" s="286"/>
      <c r="F114" s="193"/>
      <c r="G114" s="277"/>
      <c r="H114" s="277"/>
      <c r="I114" s="193"/>
      <c r="J114" s="193"/>
      <c r="K114" s="193"/>
      <c r="L114" s="277"/>
      <c r="M114" s="277"/>
      <c r="N114" s="277"/>
    </row>
    <row r="115" spans="1:14" x14ac:dyDescent="0.25">
      <c r="A115" s="243"/>
      <c r="B115" s="284"/>
      <c r="C115" s="285"/>
      <c r="D115" s="285"/>
      <c r="E115" s="286"/>
      <c r="F115" s="193"/>
      <c r="G115" s="290"/>
      <c r="H115" s="292"/>
      <c r="I115" s="193"/>
      <c r="J115" s="193"/>
      <c r="K115" s="193"/>
      <c r="L115" s="290"/>
      <c r="M115" s="291"/>
      <c r="N115" s="292"/>
    </row>
    <row r="116" spans="1:14" x14ac:dyDescent="0.25">
      <c r="A116" s="243"/>
      <c r="B116" s="284"/>
      <c r="C116" s="285"/>
      <c r="D116" s="285"/>
      <c r="E116" s="286"/>
      <c r="F116" s="193"/>
      <c r="G116" s="277"/>
      <c r="H116" s="277"/>
      <c r="I116" s="193"/>
      <c r="J116" s="193"/>
      <c r="K116" s="193"/>
      <c r="L116" s="277"/>
      <c r="M116" s="277"/>
      <c r="N116" s="277"/>
    </row>
    <row r="117" spans="1:14" x14ac:dyDescent="0.25">
      <c r="A117" s="243"/>
      <c r="B117" s="284"/>
      <c r="C117" s="285"/>
      <c r="D117" s="285"/>
      <c r="E117" s="286"/>
      <c r="F117" s="193"/>
      <c r="G117" s="277"/>
      <c r="H117" s="277"/>
      <c r="I117" s="193"/>
      <c r="J117" s="193"/>
      <c r="K117" s="193"/>
      <c r="L117" s="277"/>
      <c r="M117" s="277"/>
      <c r="N117" s="277"/>
    </row>
    <row r="118" spans="1:14" x14ac:dyDescent="0.25">
      <c r="A118" s="138"/>
      <c r="B118" s="279"/>
      <c r="C118" s="279"/>
      <c r="D118" s="279"/>
      <c r="E118" s="279"/>
      <c r="F118" s="198"/>
      <c r="G118" s="278"/>
      <c r="H118" s="278"/>
      <c r="I118" s="198"/>
      <c r="J118" s="193"/>
      <c r="K118" s="193"/>
      <c r="L118" s="277"/>
      <c r="M118" s="277"/>
      <c r="N118" s="277"/>
    </row>
    <row r="119" spans="1:14" x14ac:dyDescent="0.25">
      <c r="A119" s="138"/>
      <c r="B119" s="279"/>
      <c r="C119" s="279"/>
      <c r="D119" s="279"/>
      <c r="E119" s="279"/>
      <c r="F119" s="198"/>
      <c r="G119" s="278"/>
      <c r="H119" s="278"/>
      <c r="I119" s="198"/>
      <c r="J119" s="193"/>
      <c r="K119" s="193"/>
      <c r="L119" s="277"/>
      <c r="M119" s="277"/>
      <c r="N119" s="277"/>
    </row>
    <row r="120" spans="1:14" x14ac:dyDescent="0.25">
      <c r="A120" s="138"/>
      <c r="B120" s="279"/>
      <c r="C120" s="279"/>
      <c r="D120" s="279"/>
      <c r="E120" s="279"/>
      <c r="F120" s="198"/>
      <c r="G120" s="278"/>
      <c r="H120" s="278"/>
      <c r="I120" s="198"/>
      <c r="J120" s="193"/>
      <c r="K120" s="193"/>
      <c r="L120" s="277"/>
      <c r="M120" s="277"/>
      <c r="N120" s="277"/>
    </row>
    <row r="121" spans="1:14" x14ac:dyDescent="0.25">
      <c r="A121" s="243"/>
      <c r="B121" s="276"/>
      <c r="C121" s="276"/>
      <c r="D121" s="276"/>
      <c r="E121" s="276"/>
      <c r="F121" s="193"/>
      <c r="G121" s="277"/>
      <c r="H121" s="277"/>
      <c r="I121" s="193"/>
      <c r="J121" s="193"/>
      <c r="K121" s="193"/>
      <c r="L121" s="277"/>
      <c r="M121" s="277"/>
      <c r="N121" s="277"/>
    </row>
    <row r="122" spans="1:14" x14ac:dyDescent="0.25">
      <c r="A122" s="243"/>
      <c r="B122" s="276"/>
      <c r="C122" s="276"/>
      <c r="D122" s="276"/>
      <c r="E122" s="276"/>
      <c r="F122" s="193"/>
      <c r="G122" s="277"/>
      <c r="H122" s="277"/>
      <c r="I122" s="193"/>
      <c r="J122" s="193"/>
      <c r="K122" s="193"/>
      <c r="L122" s="277"/>
      <c r="M122" s="277"/>
      <c r="N122" s="277"/>
    </row>
    <row r="123" spans="1:14" x14ac:dyDescent="0.25">
      <c r="A123" s="243"/>
      <c r="B123" s="276"/>
      <c r="C123" s="276"/>
      <c r="D123" s="276"/>
      <c r="E123" s="276"/>
      <c r="F123" s="193"/>
      <c r="G123" s="277"/>
      <c r="H123" s="277"/>
      <c r="I123" s="193"/>
      <c r="J123" s="193"/>
      <c r="K123" s="193"/>
      <c r="L123" s="277"/>
      <c r="M123" s="277"/>
      <c r="N123" s="277"/>
    </row>
    <row r="124" spans="1:14" x14ac:dyDescent="0.25">
      <c r="A124" s="243"/>
      <c r="B124" s="276"/>
      <c r="C124" s="276"/>
      <c r="D124" s="276"/>
      <c r="E124" s="276"/>
      <c r="F124" s="193"/>
      <c r="G124" s="277"/>
      <c r="H124" s="277"/>
      <c r="I124" s="193"/>
      <c r="J124" s="193"/>
      <c r="K124" s="193"/>
      <c r="L124" s="277"/>
      <c r="M124" s="277"/>
      <c r="N124" s="277"/>
    </row>
    <row r="125" spans="1:14" x14ac:dyDescent="0.25">
      <c r="A125" s="243"/>
      <c r="B125" s="276"/>
      <c r="C125" s="276"/>
      <c r="D125" s="276"/>
      <c r="E125" s="276"/>
      <c r="F125" s="193"/>
      <c r="G125" s="277"/>
      <c r="H125" s="277"/>
      <c r="I125" s="193"/>
      <c r="J125" s="193"/>
      <c r="K125" s="193"/>
      <c r="L125" s="277"/>
      <c r="M125" s="277"/>
      <c r="N125" s="277"/>
    </row>
    <row r="126" spans="1:14" x14ac:dyDescent="0.25">
      <c r="A126" s="243"/>
      <c r="B126" s="276"/>
      <c r="C126" s="276"/>
      <c r="D126" s="276"/>
      <c r="E126" s="276"/>
      <c r="F126" s="193"/>
      <c r="G126" s="277"/>
      <c r="H126" s="277"/>
      <c r="I126" s="193"/>
      <c r="J126" s="193"/>
      <c r="K126" s="193"/>
      <c r="L126" s="277"/>
      <c r="M126" s="277"/>
      <c r="N126" s="277"/>
    </row>
    <row r="127" spans="1:14" x14ac:dyDescent="0.25">
      <c r="A127" s="243"/>
      <c r="B127" s="276"/>
      <c r="C127" s="276"/>
      <c r="D127" s="276"/>
      <c r="E127" s="276"/>
      <c r="F127" s="193"/>
      <c r="G127" s="277"/>
      <c r="H127" s="277"/>
      <c r="I127" s="193"/>
      <c r="J127" s="193"/>
      <c r="K127" s="193"/>
      <c r="L127" s="277"/>
      <c r="M127" s="277"/>
      <c r="N127" s="277"/>
    </row>
    <row r="128" spans="1:14" x14ac:dyDescent="0.25">
      <c r="A128" s="243"/>
      <c r="B128" s="276"/>
      <c r="C128" s="276"/>
      <c r="D128" s="276"/>
      <c r="E128" s="276"/>
      <c r="F128" s="193"/>
      <c r="G128" s="277"/>
      <c r="H128" s="277"/>
      <c r="I128" s="193"/>
      <c r="J128" s="193"/>
      <c r="K128" s="193"/>
      <c r="L128" s="277"/>
      <c r="M128" s="277"/>
      <c r="N128" s="277"/>
    </row>
    <row r="129" spans="1:14" x14ac:dyDescent="0.25">
      <c r="A129" s="243"/>
      <c r="B129" s="276"/>
      <c r="C129" s="276"/>
      <c r="D129" s="276"/>
      <c r="E129" s="276"/>
      <c r="F129" s="193"/>
      <c r="G129" s="277"/>
      <c r="H129" s="277"/>
      <c r="I129" s="193"/>
      <c r="J129" s="193"/>
      <c r="K129" s="193"/>
      <c r="L129" s="277"/>
      <c r="M129" s="277"/>
      <c r="N129" s="277"/>
    </row>
    <row r="130" spans="1:14" x14ac:dyDescent="0.25">
      <c r="A130" s="304" t="s">
        <v>64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4</v>
      </c>
      <c r="M133" s="34"/>
      <c r="N133" s="34"/>
    </row>
    <row r="134" spans="1:14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4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4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4" x14ac:dyDescent="0.25">
      <c r="A139" s="283" t="s">
        <v>3471</v>
      </c>
      <c r="B139" s="283"/>
      <c r="C139" s="283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3641</v>
      </c>
      <c r="M139" s="283"/>
      <c r="N139" s="283"/>
    </row>
    <row r="141" spans="1:14" ht="18.75" x14ac:dyDescent="0.3">
      <c r="L141" s="167">
        <f>+L133+L82+L31</f>
        <v>58</v>
      </c>
    </row>
  </sheetData>
  <mergeCells count="284">
    <mergeCell ref="B77:E77"/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  <mergeCell ref="B58:E58"/>
    <mergeCell ref="G58:H58"/>
    <mergeCell ref="L58:N58"/>
    <mergeCell ref="A52:N52"/>
    <mergeCell ref="A53:N53"/>
    <mergeCell ref="A54:N54"/>
    <mergeCell ref="B55:C55"/>
    <mergeCell ref="D55:F55"/>
    <mergeCell ref="B61:E61"/>
    <mergeCell ref="G61:H61"/>
    <mergeCell ref="L61:N61"/>
    <mergeCell ref="B60:E60"/>
    <mergeCell ref="G60:H60"/>
    <mergeCell ref="L60:N60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28:D28"/>
    <mergeCell ref="G28:H28"/>
    <mergeCell ref="L28:N28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L26:N26"/>
    <mergeCell ref="G26:H26"/>
    <mergeCell ref="B26:E26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57:E57"/>
    <mergeCell ref="G57:H57"/>
    <mergeCell ref="I57:K57"/>
    <mergeCell ref="L57:N57"/>
    <mergeCell ref="B27:E27"/>
    <mergeCell ref="G27:H27"/>
    <mergeCell ref="L27:N27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B59:E59"/>
    <mergeCell ref="G59:H59"/>
    <mergeCell ref="L59:N59"/>
    <mergeCell ref="B72:E72"/>
    <mergeCell ref="G72:H72"/>
    <mergeCell ref="L72:N72"/>
    <mergeCell ref="B70:E70"/>
    <mergeCell ref="G70:H70"/>
    <mergeCell ref="L70:N70"/>
    <mergeCell ref="B71:E71"/>
    <mergeCell ref="G71:H71"/>
    <mergeCell ref="L71:N71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A85:C85"/>
    <mergeCell ref="E85:G85"/>
    <mergeCell ref="L85:N85"/>
    <mergeCell ref="A79:D79"/>
    <mergeCell ref="G79:H79"/>
    <mergeCell ref="L79:N79"/>
    <mergeCell ref="A80:N80"/>
    <mergeCell ref="A81:C81"/>
    <mergeCell ref="A89:C89"/>
    <mergeCell ref="E89:G89"/>
    <mergeCell ref="A88:C88"/>
    <mergeCell ref="E88:G88"/>
    <mergeCell ref="L88:N88"/>
    <mergeCell ref="A86:C86"/>
    <mergeCell ref="E86:G86"/>
    <mergeCell ref="L86:N86"/>
    <mergeCell ref="A87:C87"/>
    <mergeCell ref="E87:G87"/>
    <mergeCell ref="L87:N87"/>
    <mergeCell ref="B66:E66"/>
    <mergeCell ref="G66:H66"/>
    <mergeCell ref="L66:N66"/>
    <mergeCell ref="B67:E67"/>
    <mergeCell ref="G67:H67"/>
    <mergeCell ref="L67:N67"/>
    <mergeCell ref="A103:N103"/>
    <mergeCell ref="A104:N104"/>
    <mergeCell ref="A105:N105"/>
    <mergeCell ref="L73:N73"/>
    <mergeCell ref="L74:N74"/>
    <mergeCell ref="L75:N75"/>
    <mergeCell ref="L76:N76"/>
    <mergeCell ref="L78:N78"/>
    <mergeCell ref="F81:G81"/>
    <mergeCell ref="L81:N81"/>
    <mergeCell ref="A82:G82"/>
    <mergeCell ref="H82:K82"/>
    <mergeCell ref="B68:E68"/>
    <mergeCell ref="G68:H68"/>
    <mergeCell ref="L68:N68"/>
    <mergeCell ref="B69:E69"/>
    <mergeCell ref="G69:H69"/>
    <mergeCell ref="L69:N69"/>
    <mergeCell ref="L77:N77"/>
    <mergeCell ref="G77:H77"/>
    <mergeCell ref="B106:C106"/>
    <mergeCell ref="D106:F106"/>
    <mergeCell ref="B108:E108"/>
    <mergeCell ref="G108:H108"/>
    <mergeCell ref="I108:K108"/>
    <mergeCell ref="L108:N108"/>
    <mergeCell ref="B113:E113"/>
    <mergeCell ref="G113:H113"/>
    <mergeCell ref="L113:N113"/>
    <mergeCell ref="B112:E112"/>
    <mergeCell ref="G112:H112"/>
    <mergeCell ref="L112:N112"/>
    <mergeCell ref="B109:E109"/>
    <mergeCell ref="G109:H109"/>
    <mergeCell ref="L109:N109"/>
    <mergeCell ref="B110:E110"/>
    <mergeCell ref="G110:H110"/>
    <mergeCell ref="L110:N110"/>
    <mergeCell ref="B111:E111"/>
    <mergeCell ref="G111:H111"/>
    <mergeCell ref="L111:N111"/>
    <mergeCell ref="A83:D83"/>
    <mergeCell ref="B114:E114"/>
    <mergeCell ref="G114:H114"/>
    <mergeCell ref="L114:N114"/>
    <mergeCell ref="B115:E115"/>
    <mergeCell ref="G115:H115"/>
    <mergeCell ref="L115:N115"/>
    <mergeCell ref="B116:E116"/>
    <mergeCell ref="G116:H116"/>
    <mergeCell ref="L116:N116"/>
    <mergeCell ref="L118:N118"/>
    <mergeCell ref="B119:E119"/>
    <mergeCell ref="G119:H119"/>
    <mergeCell ref="L119:N119"/>
    <mergeCell ref="B120:E120"/>
    <mergeCell ref="G120:H120"/>
    <mergeCell ref="L120:N120"/>
    <mergeCell ref="B117:E117"/>
    <mergeCell ref="G117:H117"/>
    <mergeCell ref="L117:N117"/>
    <mergeCell ref="B128:E128"/>
    <mergeCell ref="G128:H128"/>
    <mergeCell ref="L128:N128"/>
    <mergeCell ref="B129:E129"/>
    <mergeCell ref="G129:H129"/>
    <mergeCell ref="L129:N129"/>
    <mergeCell ref="B125:E125"/>
    <mergeCell ref="B126:E126"/>
    <mergeCell ref="B127:E127"/>
    <mergeCell ref="G125:H125"/>
    <mergeCell ref="G126:H126"/>
    <mergeCell ref="G127:H127"/>
    <mergeCell ref="L125:N125"/>
    <mergeCell ref="L126:N126"/>
    <mergeCell ref="L127:N127"/>
    <mergeCell ref="A130:D130"/>
    <mergeCell ref="G130:H130"/>
    <mergeCell ref="L130:N130"/>
    <mergeCell ref="A131:N131"/>
    <mergeCell ref="A132:C132"/>
    <mergeCell ref="F132:G132"/>
    <mergeCell ref="L132:N132"/>
    <mergeCell ref="A133:G133"/>
    <mergeCell ref="H133:K133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A138:C138"/>
    <mergeCell ref="E138:G138"/>
    <mergeCell ref="L138:N138"/>
    <mergeCell ref="L122:N122"/>
    <mergeCell ref="L124:N124"/>
    <mergeCell ref="B73:E73"/>
    <mergeCell ref="B74:E74"/>
    <mergeCell ref="B75:E75"/>
    <mergeCell ref="B76:E76"/>
    <mergeCell ref="B78:E78"/>
    <mergeCell ref="G73:H73"/>
    <mergeCell ref="G74:H74"/>
    <mergeCell ref="G75:H75"/>
    <mergeCell ref="G76:H76"/>
    <mergeCell ref="G78:H78"/>
    <mergeCell ref="B121:E121"/>
    <mergeCell ref="G121:H121"/>
    <mergeCell ref="L121:N121"/>
    <mergeCell ref="L123:N123"/>
    <mergeCell ref="B122:E122"/>
    <mergeCell ref="B123:E123"/>
    <mergeCell ref="B124:E124"/>
    <mergeCell ref="G122:H122"/>
    <mergeCell ref="G123:H123"/>
    <mergeCell ref="G124:H124"/>
    <mergeCell ref="B118:E118"/>
    <mergeCell ref="G118:H118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tabColor theme="6" tint="-0.249977111117893"/>
  </sheetPr>
  <dimension ref="A1:N90"/>
  <sheetViews>
    <sheetView topLeftCell="A69" zoomScale="85" zoomScaleNormal="85" workbookViewId="0">
      <selection activeCell="A69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85546875" style="1" customWidth="1"/>
    <col min="16" max="16" width="5.1406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488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997</v>
      </c>
      <c r="B8" s="276" t="s">
        <v>144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998</v>
      </c>
      <c r="B9" s="276" t="s">
        <v>143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999</v>
      </c>
      <c r="B10" s="284" t="s">
        <v>1093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>
        <v>1002</v>
      </c>
      <c r="B11" s="284" t="s">
        <v>3483</v>
      </c>
      <c r="C11" s="285"/>
      <c r="D11" s="285"/>
      <c r="E11" s="286"/>
      <c r="F11" s="193"/>
      <c r="G11" s="290"/>
      <c r="H11" s="292"/>
      <c r="I11" s="193"/>
      <c r="J11" s="193"/>
      <c r="K11" s="193" t="s">
        <v>9</v>
      </c>
      <c r="L11" s="277"/>
      <c r="M11" s="277"/>
      <c r="N11" s="277"/>
    </row>
    <row r="12" spans="1:14" x14ac:dyDescent="0.25">
      <c r="A12" s="243">
        <v>1008</v>
      </c>
      <c r="B12" s="284" t="s">
        <v>167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1786</v>
      </c>
      <c r="B13" s="284" t="s">
        <v>1255</v>
      </c>
      <c r="C13" s="285"/>
      <c r="D13" s="285"/>
      <c r="E13" s="286"/>
      <c r="F13" s="193" t="s">
        <v>1256</v>
      </c>
      <c r="G13" s="290" t="s">
        <v>1257</v>
      </c>
      <c r="H13" s="292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1011</v>
      </c>
      <c r="B14" s="284" t="s">
        <v>1258</v>
      </c>
      <c r="C14" s="285"/>
      <c r="D14" s="285"/>
      <c r="E14" s="286"/>
      <c r="F14" s="193" t="s">
        <v>533</v>
      </c>
      <c r="G14" s="277">
        <v>16364</v>
      </c>
      <c r="H14" s="277"/>
      <c r="I14" s="193"/>
      <c r="J14" s="193"/>
      <c r="K14" s="193" t="s">
        <v>9</v>
      </c>
      <c r="L14" s="277"/>
      <c r="M14" s="277"/>
      <c r="N14" s="277"/>
    </row>
    <row r="15" spans="1:14" x14ac:dyDescent="0.25">
      <c r="A15" s="243">
        <v>1012</v>
      </c>
      <c r="B15" s="284" t="s">
        <v>1259</v>
      </c>
      <c r="C15" s="285"/>
      <c r="D15" s="285"/>
      <c r="E15" s="286"/>
      <c r="F15" s="193" t="s">
        <v>1260</v>
      </c>
      <c r="G15" s="277" t="s">
        <v>534</v>
      </c>
      <c r="H15" s="277"/>
      <c r="I15" s="193"/>
      <c r="J15" s="193"/>
      <c r="K15" s="193" t="s">
        <v>9</v>
      </c>
      <c r="L15" s="277"/>
      <c r="M15" s="277"/>
      <c r="N15" s="277"/>
    </row>
    <row r="16" spans="1:14" x14ac:dyDescent="0.25">
      <c r="A16" s="243">
        <v>1013</v>
      </c>
      <c r="B16" s="210" t="s">
        <v>1261</v>
      </c>
      <c r="C16" s="211"/>
      <c r="D16" s="211"/>
      <c r="E16" s="212"/>
      <c r="F16" s="193"/>
      <c r="G16" s="193"/>
      <c r="H16" s="193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1014</v>
      </c>
      <c r="B17" s="284" t="s">
        <v>1254</v>
      </c>
      <c r="C17" s="285"/>
      <c r="D17" s="285"/>
      <c r="E17" s="286"/>
      <c r="F17" s="193" t="s">
        <v>1262</v>
      </c>
      <c r="G17" s="277" t="s">
        <v>535</v>
      </c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1016</v>
      </c>
      <c r="B18" s="284" t="s">
        <v>2758</v>
      </c>
      <c r="C18" s="285"/>
      <c r="D18" s="285"/>
      <c r="E18" s="286"/>
      <c r="F18" s="193"/>
      <c r="G18" s="277" t="s">
        <v>2080</v>
      </c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1017</v>
      </c>
      <c r="B19" s="284" t="s">
        <v>1263</v>
      </c>
      <c r="C19" s="285"/>
      <c r="D19" s="285"/>
      <c r="E19" s="286"/>
      <c r="F19" s="193">
        <v>278</v>
      </c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/>
      <c r="B20" s="284" t="s">
        <v>1264</v>
      </c>
      <c r="C20" s="285"/>
      <c r="D20" s="285"/>
      <c r="E20" s="286"/>
      <c r="F20" s="193" t="s">
        <v>200</v>
      </c>
      <c r="G20" s="277" t="s">
        <v>1148</v>
      </c>
      <c r="H20" s="277"/>
      <c r="I20" s="193"/>
      <c r="J20" s="193"/>
      <c r="K20" s="193" t="s">
        <v>9</v>
      </c>
      <c r="L20" s="277"/>
      <c r="M20" s="277"/>
      <c r="N20" s="277"/>
    </row>
    <row r="21" spans="1:14" x14ac:dyDescent="0.25">
      <c r="A21" s="243">
        <v>3557</v>
      </c>
      <c r="B21" s="276" t="s">
        <v>1897</v>
      </c>
      <c r="C21" s="276"/>
      <c r="D21" s="276"/>
      <c r="E21" s="276"/>
      <c r="F21" s="193" t="s">
        <v>1896</v>
      </c>
      <c r="G21" s="277" t="s">
        <v>1898</v>
      </c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3558</v>
      </c>
      <c r="B22" s="276" t="s">
        <v>1302</v>
      </c>
      <c r="C22" s="276"/>
      <c r="D22" s="276"/>
      <c r="E22" s="276"/>
      <c r="F22" s="193" t="s">
        <v>1899</v>
      </c>
      <c r="G22" s="277" t="s">
        <v>1900</v>
      </c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3559</v>
      </c>
      <c r="B23" s="535" t="s">
        <v>1304</v>
      </c>
      <c r="C23" s="535"/>
      <c r="D23" s="535"/>
      <c r="E23" s="535"/>
      <c r="F23" s="193" t="s">
        <v>1751</v>
      </c>
      <c r="G23" s="277" t="s">
        <v>1901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155"/>
      <c r="B24" s="535" t="s">
        <v>2261</v>
      </c>
      <c r="C24" s="535"/>
      <c r="D24" s="535"/>
      <c r="E24" s="535"/>
      <c r="F24" s="205"/>
      <c r="G24" s="277" t="s">
        <v>2262</v>
      </c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/>
      <c r="B25" s="535" t="s">
        <v>201</v>
      </c>
      <c r="C25" s="535"/>
      <c r="D25" s="535"/>
      <c r="E25" s="535"/>
      <c r="F25" s="205" t="s">
        <v>2263</v>
      </c>
      <c r="G25" s="277" t="s">
        <v>1704</v>
      </c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173"/>
      <c r="B26" s="535" t="s">
        <v>1169</v>
      </c>
      <c r="C26" s="535"/>
      <c r="D26" s="535"/>
      <c r="E26" s="535"/>
      <c r="F26" s="193" t="s">
        <v>1731</v>
      </c>
      <c r="G26" s="277">
        <v>990000003105</v>
      </c>
      <c r="H26" s="277"/>
      <c r="I26" s="193" t="s">
        <v>9</v>
      </c>
      <c r="J26" s="148"/>
      <c r="K26" s="148"/>
      <c r="L26" s="277"/>
      <c r="M26" s="277"/>
      <c r="N26" s="277"/>
    </row>
    <row r="27" spans="1:14" x14ac:dyDescent="0.25">
      <c r="A27" s="123">
        <v>1751</v>
      </c>
      <c r="B27" s="311" t="s">
        <v>2665</v>
      </c>
      <c r="C27" s="311"/>
      <c r="D27" s="311"/>
      <c r="E27" s="311"/>
      <c r="F27" s="192" t="s">
        <v>1202</v>
      </c>
      <c r="G27" s="312" t="s">
        <v>1515</v>
      </c>
      <c r="H27" s="312"/>
      <c r="I27" s="192" t="s">
        <v>9</v>
      </c>
      <c r="J27" s="148"/>
      <c r="K27" s="148"/>
      <c r="L27" s="277"/>
      <c r="M27" s="277"/>
      <c r="N27" s="277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/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488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163">
        <v>4865</v>
      </c>
      <c r="B59" s="499" t="s">
        <v>3145</v>
      </c>
      <c r="C59" s="499"/>
      <c r="D59" s="499"/>
      <c r="E59" s="499"/>
      <c r="F59" s="255" t="s">
        <v>3146</v>
      </c>
      <c r="G59" s="441"/>
      <c r="H59" s="441"/>
      <c r="I59" s="255" t="s">
        <v>9</v>
      </c>
      <c r="J59" s="255"/>
      <c r="K59" s="255"/>
      <c r="L59" s="441"/>
      <c r="M59" s="441"/>
      <c r="N59" s="441"/>
    </row>
    <row r="60" spans="1:14" x14ac:dyDescent="0.25">
      <c r="A60" s="243"/>
      <c r="B60" s="276"/>
      <c r="C60" s="276"/>
      <c r="D60" s="276"/>
      <c r="E60" s="276"/>
      <c r="F60" s="193"/>
      <c r="G60" s="277"/>
      <c r="H60" s="277"/>
      <c r="I60" s="193"/>
      <c r="J60" s="193"/>
      <c r="K60" s="193"/>
      <c r="L60" s="277"/>
      <c r="M60" s="277"/>
      <c r="N60" s="277"/>
    </row>
    <row r="61" spans="1:14" x14ac:dyDescent="0.25">
      <c r="A61" s="243"/>
      <c r="B61" s="284"/>
      <c r="C61" s="285"/>
      <c r="D61" s="285"/>
      <c r="E61" s="286"/>
      <c r="F61" s="193"/>
      <c r="G61" s="290"/>
      <c r="H61" s="292"/>
      <c r="I61" s="193"/>
      <c r="J61" s="193"/>
      <c r="K61" s="193"/>
      <c r="L61" s="277"/>
      <c r="M61" s="277"/>
      <c r="N61" s="277"/>
    </row>
    <row r="62" spans="1:14" x14ac:dyDescent="0.25">
      <c r="A62" s="243"/>
      <c r="B62" s="284"/>
      <c r="C62" s="285"/>
      <c r="D62" s="285"/>
      <c r="E62" s="286"/>
      <c r="F62" s="193"/>
      <c r="G62" s="290"/>
      <c r="H62" s="292"/>
      <c r="I62" s="193"/>
      <c r="J62" s="193"/>
      <c r="K62" s="193"/>
      <c r="L62" s="277"/>
      <c r="M62" s="277"/>
      <c r="N62" s="277"/>
    </row>
    <row r="63" spans="1:14" x14ac:dyDescent="0.25">
      <c r="A63" s="243"/>
      <c r="B63" s="284"/>
      <c r="C63" s="285"/>
      <c r="D63" s="285"/>
      <c r="E63" s="286"/>
      <c r="F63" s="193"/>
      <c r="G63" s="290"/>
      <c r="H63" s="292"/>
      <c r="I63" s="193"/>
      <c r="J63" s="193"/>
      <c r="K63" s="193"/>
      <c r="L63" s="277"/>
      <c r="M63" s="277"/>
      <c r="N63" s="277"/>
    </row>
    <row r="64" spans="1:14" x14ac:dyDescent="0.25">
      <c r="A64" s="243"/>
      <c r="B64" s="284"/>
      <c r="C64" s="285"/>
      <c r="D64" s="285"/>
      <c r="E64" s="286"/>
      <c r="F64" s="193"/>
      <c r="G64" s="290"/>
      <c r="H64" s="292"/>
      <c r="I64" s="193"/>
      <c r="J64" s="193"/>
      <c r="K64" s="193"/>
      <c r="L64" s="277"/>
      <c r="M64" s="277"/>
      <c r="N64" s="277"/>
    </row>
    <row r="65" spans="1:14" x14ac:dyDescent="0.25">
      <c r="A65" s="243"/>
      <c r="B65" s="284"/>
      <c r="C65" s="285"/>
      <c r="D65" s="285"/>
      <c r="E65" s="286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243"/>
      <c r="B66" s="284"/>
      <c r="C66" s="285"/>
      <c r="D66" s="285"/>
      <c r="E66" s="286"/>
      <c r="F66" s="193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243"/>
      <c r="B67" s="210"/>
      <c r="C67" s="211"/>
      <c r="D67" s="211"/>
      <c r="E67" s="212"/>
      <c r="F67" s="193"/>
      <c r="G67" s="193"/>
      <c r="H67" s="193"/>
      <c r="I67" s="193"/>
      <c r="J67" s="193"/>
      <c r="K67" s="193"/>
      <c r="L67" s="290"/>
      <c r="M67" s="291"/>
      <c r="N67" s="292"/>
    </row>
    <row r="68" spans="1:14" x14ac:dyDescent="0.25">
      <c r="A68" s="243"/>
      <c r="B68" s="284"/>
      <c r="C68" s="285"/>
      <c r="D68" s="285"/>
      <c r="E68" s="286"/>
      <c r="F68" s="193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243"/>
      <c r="B69" s="284"/>
      <c r="C69" s="285"/>
      <c r="D69" s="285"/>
      <c r="E69" s="28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84"/>
      <c r="C70" s="285"/>
      <c r="D70" s="285"/>
      <c r="E70" s="286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76"/>
      <c r="C72" s="276"/>
      <c r="D72" s="276"/>
      <c r="E72" s="27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76"/>
      <c r="C73" s="276"/>
      <c r="D73" s="276"/>
      <c r="E73" s="27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535"/>
      <c r="C74" s="535"/>
      <c r="D74" s="535"/>
      <c r="E74" s="535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155"/>
      <c r="B75" s="535"/>
      <c r="C75" s="535"/>
      <c r="D75" s="535"/>
      <c r="E75" s="535"/>
      <c r="F75" s="205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535"/>
      <c r="C76" s="535"/>
      <c r="D76" s="535"/>
      <c r="E76" s="535"/>
      <c r="F76" s="205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173"/>
      <c r="B77" s="535"/>
      <c r="C77" s="535"/>
      <c r="D77" s="535"/>
      <c r="E77" s="535"/>
      <c r="F77" s="193"/>
      <c r="G77" s="277"/>
      <c r="H77" s="277"/>
      <c r="I77" s="193"/>
      <c r="J77" s="148"/>
      <c r="K77" s="148"/>
      <c r="L77" s="277"/>
      <c r="M77" s="277"/>
      <c r="N77" s="277"/>
    </row>
    <row r="78" spans="1:14" x14ac:dyDescent="0.25">
      <c r="A78" s="163"/>
      <c r="B78" s="499"/>
      <c r="C78" s="499"/>
      <c r="D78" s="499"/>
      <c r="E78" s="499"/>
      <c r="F78" s="255"/>
      <c r="G78" s="441"/>
      <c r="H78" s="441"/>
      <c r="I78" s="255"/>
      <c r="J78" s="148"/>
      <c r="K78" s="148"/>
      <c r="L78" s="277"/>
      <c r="M78" s="277"/>
      <c r="N78" s="277"/>
    </row>
    <row r="79" spans="1:14" x14ac:dyDescent="0.25">
      <c r="A79" s="323" t="s">
        <v>64</v>
      </c>
      <c r="B79" s="323"/>
      <c r="C79" s="323"/>
      <c r="D79" s="323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1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/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90" spans="1:14" x14ac:dyDescent="0.25">
      <c r="L90" s="1">
        <f>+L82+L31</f>
        <v>21</v>
      </c>
    </row>
  </sheetData>
  <mergeCells count="186">
    <mergeCell ref="B24:E24"/>
    <mergeCell ref="G24:H24"/>
    <mergeCell ref="L24:N24"/>
    <mergeCell ref="A32:D32"/>
    <mergeCell ref="A34:C34"/>
    <mergeCell ref="E34:G34"/>
    <mergeCell ref="L34:N34"/>
    <mergeCell ref="A35:C35"/>
    <mergeCell ref="L25:N25"/>
    <mergeCell ref="L26:N26"/>
    <mergeCell ref="G25:H25"/>
    <mergeCell ref="G26:H26"/>
    <mergeCell ref="B25:E25"/>
    <mergeCell ref="B26:E26"/>
    <mergeCell ref="A38:C38"/>
    <mergeCell ref="E38:G38"/>
    <mergeCell ref="A36:C36"/>
    <mergeCell ref="E36:G36"/>
    <mergeCell ref="L36:N36"/>
    <mergeCell ref="A37:C37"/>
    <mergeCell ref="E37:G37"/>
    <mergeCell ref="L37:N37"/>
    <mergeCell ref="E35:G35"/>
    <mergeCell ref="L35:N35"/>
    <mergeCell ref="B20:E20"/>
    <mergeCell ref="G20:H20"/>
    <mergeCell ref="L20:N20"/>
    <mergeCell ref="A31:G31"/>
    <mergeCell ref="H31:K31"/>
    <mergeCell ref="A29:N29"/>
    <mergeCell ref="A30:C30"/>
    <mergeCell ref="F30:G30"/>
    <mergeCell ref="L30:N30"/>
    <mergeCell ref="B21:E21"/>
    <mergeCell ref="G21:H21"/>
    <mergeCell ref="L21:N21"/>
    <mergeCell ref="A28:D28"/>
    <mergeCell ref="G28:H28"/>
    <mergeCell ref="L28:N28"/>
    <mergeCell ref="B23:E23"/>
    <mergeCell ref="G23:H23"/>
    <mergeCell ref="L23:N23"/>
    <mergeCell ref="B22:E22"/>
    <mergeCell ref="G22:H22"/>
    <mergeCell ref="L22:N22"/>
    <mergeCell ref="L27:N27"/>
    <mergeCell ref="G27:H27"/>
    <mergeCell ref="B27:E27"/>
    <mergeCell ref="G17:H17"/>
    <mergeCell ref="L17:N17"/>
    <mergeCell ref="L16:N16"/>
    <mergeCell ref="B18:E18"/>
    <mergeCell ref="G18:H18"/>
    <mergeCell ref="L18:N18"/>
    <mergeCell ref="B19:E19"/>
    <mergeCell ref="G19:H19"/>
    <mergeCell ref="L19:N19"/>
    <mergeCell ref="B8:E8"/>
    <mergeCell ref="G8:H8"/>
    <mergeCell ref="L8:N8"/>
    <mergeCell ref="B9:E9"/>
    <mergeCell ref="G9:H9"/>
    <mergeCell ref="L9:N9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A52:N52"/>
    <mergeCell ref="A53:N53"/>
    <mergeCell ref="A54:N54"/>
    <mergeCell ref="B55:C55"/>
    <mergeCell ref="D55:F55"/>
    <mergeCell ref="B10:E10"/>
    <mergeCell ref="G10:H10"/>
    <mergeCell ref="L10:N10"/>
    <mergeCell ref="B11:E11"/>
    <mergeCell ref="G11:H11"/>
    <mergeCell ref="L11:N11"/>
    <mergeCell ref="G12:H12"/>
    <mergeCell ref="L12:N12"/>
    <mergeCell ref="B13:E13"/>
    <mergeCell ref="G13:H13"/>
    <mergeCell ref="L13:N13"/>
    <mergeCell ref="B12:E12"/>
    <mergeCell ref="B14:E14"/>
    <mergeCell ref="G14:H14"/>
    <mergeCell ref="L14:N14"/>
    <mergeCell ref="B15:E15"/>
    <mergeCell ref="G15:H15"/>
    <mergeCell ref="L15:N15"/>
    <mergeCell ref="B17:E17"/>
    <mergeCell ref="B59:E59"/>
    <mergeCell ref="G59:H59"/>
    <mergeCell ref="L59:N59"/>
    <mergeCell ref="B60:E60"/>
    <mergeCell ref="G60:H60"/>
    <mergeCell ref="L60:N60"/>
    <mergeCell ref="B57:E57"/>
    <mergeCell ref="G57:H57"/>
    <mergeCell ref="I57:K57"/>
    <mergeCell ref="L57:N57"/>
    <mergeCell ref="B58:E58"/>
    <mergeCell ref="G58:H58"/>
    <mergeCell ref="L58:N58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L67:N67"/>
    <mergeCell ref="B68:E68"/>
    <mergeCell ref="G68:H68"/>
    <mergeCell ref="L68:N68"/>
    <mergeCell ref="B69:E69"/>
    <mergeCell ref="G69:H69"/>
    <mergeCell ref="L69:N69"/>
    <mergeCell ref="B65:E65"/>
    <mergeCell ref="G65:H65"/>
    <mergeCell ref="L65:N65"/>
    <mergeCell ref="B66:E66"/>
    <mergeCell ref="G66:H66"/>
    <mergeCell ref="L66:N66"/>
    <mergeCell ref="B72:E72"/>
    <mergeCell ref="G72:H72"/>
    <mergeCell ref="L72:N72"/>
    <mergeCell ref="B73:E73"/>
    <mergeCell ref="G73:H73"/>
    <mergeCell ref="L73:N73"/>
    <mergeCell ref="B70:E70"/>
    <mergeCell ref="G70:H70"/>
    <mergeCell ref="L70:N70"/>
    <mergeCell ref="B71:E71"/>
    <mergeCell ref="G71:H71"/>
    <mergeCell ref="L71:N71"/>
    <mergeCell ref="B76:E76"/>
    <mergeCell ref="G76:H76"/>
    <mergeCell ref="L76:N76"/>
    <mergeCell ref="B77:E77"/>
    <mergeCell ref="G77:H77"/>
    <mergeCell ref="L77:N77"/>
    <mergeCell ref="B74:E74"/>
    <mergeCell ref="G74:H74"/>
    <mergeCell ref="L74:N74"/>
    <mergeCell ref="B75:E75"/>
    <mergeCell ref="G75:H75"/>
    <mergeCell ref="L75:N75"/>
    <mergeCell ref="A80:N80"/>
    <mergeCell ref="A81:C81"/>
    <mergeCell ref="F81:G81"/>
    <mergeCell ref="L81:N81"/>
    <mergeCell ref="A82:G82"/>
    <mergeCell ref="H82:K82"/>
    <mergeCell ref="B78:E78"/>
    <mergeCell ref="G78:H78"/>
    <mergeCell ref="L78:N78"/>
    <mergeCell ref="A79:D79"/>
    <mergeCell ref="G79:H79"/>
    <mergeCell ref="L79:N79"/>
    <mergeCell ref="A87:C87"/>
    <mergeCell ref="E87:G87"/>
    <mergeCell ref="L87:N87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theme="6" tint="-0.249977111117893"/>
  </sheetPr>
  <dimension ref="A1:N127"/>
  <sheetViews>
    <sheetView topLeftCell="A86" zoomScale="91" zoomScaleNormal="91" workbookViewId="0">
      <selection activeCell="A86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3638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510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946</v>
      </c>
      <c r="B8" s="276" t="s">
        <v>905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947</v>
      </c>
      <c r="B9" s="276" t="s">
        <v>143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953</v>
      </c>
      <c r="B10" s="284" t="s">
        <v>508</v>
      </c>
      <c r="C10" s="285"/>
      <c r="D10" s="285"/>
      <c r="E10" s="286"/>
      <c r="F10" s="193"/>
      <c r="G10" s="277"/>
      <c r="H10" s="277"/>
      <c r="I10" s="193"/>
      <c r="J10" s="193" t="s">
        <v>9</v>
      </c>
      <c r="K10" s="193"/>
      <c r="L10" s="536"/>
      <c r="M10" s="536"/>
      <c r="N10" s="536"/>
    </row>
    <row r="11" spans="1:14" x14ac:dyDescent="0.25">
      <c r="A11" s="243">
        <v>954</v>
      </c>
      <c r="B11" s="284" t="s">
        <v>1141</v>
      </c>
      <c r="C11" s="285"/>
      <c r="D11" s="285"/>
      <c r="E11" s="286"/>
      <c r="F11" s="193"/>
      <c r="G11" s="277"/>
      <c r="H11" s="277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955</v>
      </c>
      <c r="B12" s="284" t="s">
        <v>509</v>
      </c>
      <c r="C12" s="285"/>
      <c r="D12" s="285"/>
      <c r="E12" s="28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1269</v>
      </c>
      <c r="B13" s="284" t="s">
        <v>671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1270</v>
      </c>
      <c r="B14" s="284" t="s">
        <v>1033</v>
      </c>
      <c r="C14" s="285"/>
      <c r="D14" s="285"/>
      <c r="E14" s="286"/>
      <c r="F14" s="193" t="s">
        <v>669</v>
      </c>
      <c r="G14" s="277" t="s">
        <v>670</v>
      </c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976</v>
      </c>
      <c r="B15" s="284" t="s">
        <v>114</v>
      </c>
      <c r="C15" s="285"/>
      <c r="D15" s="285"/>
      <c r="E15" s="286"/>
      <c r="F15" s="193"/>
      <c r="G15" s="290"/>
      <c r="H15" s="292"/>
      <c r="I15" s="193"/>
      <c r="J15" s="193"/>
      <c r="K15" s="193" t="s">
        <v>9</v>
      </c>
      <c r="L15" s="325"/>
      <c r="M15" s="325"/>
      <c r="N15" s="325"/>
    </row>
    <row r="16" spans="1:14" x14ac:dyDescent="0.25">
      <c r="A16" s="243">
        <v>973</v>
      </c>
      <c r="B16" s="284" t="s">
        <v>512</v>
      </c>
      <c r="C16" s="285"/>
      <c r="D16" s="285"/>
      <c r="E16" s="286"/>
      <c r="F16" s="193"/>
      <c r="G16" s="277"/>
      <c r="H16" s="277"/>
      <c r="I16" s="193"/>
      <c r="J16" s="193" t="s">
        <v>9</v>
      </c>
      <c r="K16" s="193"/>
      <c r="L16" s="277"/>
      <c r="M16" s="277"/>
      <c r="N16" s="277"/>
    </row>
    <row r="17" spans="1:14" x14ac:dyDescent="0.25">
      <c r="A17" s="243">
        <v>1020</v>
      </c>
      <c r="B17" s="284" t="s">
        <v>101</v>
      </c>
      <c r="C17" s="285"/>
      <c r="D17" s="285"/>
      <c r="E17" s="28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</row>
    <row r="18" spans="1:14" x14ac:dyDescent="0.25">
      <c r="A18" s="243">
        <v>977</v>
      </c>
      <c r="B18" s="276" t="s">
        <v>513</v>
      </c>
      <c r="C18" s="276"/>
      <c r="D18" s="276"/>
      <c r="E18" s="276"/>
      <c r="F18" s="193"/>
      <c r="G18" s="277"/>
      <c r="H18" s="277"/>
      <c r="I18" s="193"/>
      <c r="J18" s="193"/>
      <c r="K18" s="193" t="s">
        <v>9</v>
      </c>
      <c r="L18" s="277"/>
      <c r="M18" s="277"/>
      <c r="N18" s="277"/>
    </row>
    <row r="19" spans="1:14" x14ac:dyDescent="0.25">
      <c r="A19" s="243">
        <v>546</v>
      </c>
      <c r="B19" s="284" t="s">
        <v>145</v>
      </c>
      <c r="C19" s="285"/>
      <c r="D19" s="285"/>
      <c r="E19" s="286"/>
      <c r="F19" s="193"/>
      <c r="G19" s="290"/>
      <c r="H19" s="292"/>
      <c r="I19" s="193"/>
      <c r="J19" s="193" t="s">
        <v>9</v>
      </c>
      <c r="K19" s="193"/>
      <c r="L19" s="277"/>
      <c r="M19" s="277"/>
      <c r="N19" s="277"/>
    </row>
    <row r="20" spans="1:14" x14ac:dyDescent="0.25">
      <c r="A20" s="243" t="s">
        <v>90</v>
      </c>
      <c r="B20" s="284" t="s">
        <v>521</v>
      </c>
      <c r="C20" s="285"/>
      <c r="D20" s="285"/>
      <c r="E20" s="286"/>
      <c r="F20" s="193"/>
      <c r="G20" s="277"/>
      <c r="H20" s="277"/>
      <c r="I20" s="193"/>
      <c r="J20" s="193"/>
      <c r="K20" s="193" t="s">
        <v>9</v>
      </c>
      <c r="L20" s="277"/>
      <c r="M20" s="277"/>
      <c r="N20" s="277"/>
    </row>
    <row r="21" spans="1:14" x14ac:dyDescent="0.25">
      <c r="A21" s="243">
        <v>2709</v>
      </c>
      <c r="B21" s="284" t="s">
        <v>1212</v>
      </c>
      <c r="C21" s="285"/>
      <c r="D21" s="285"/>
      <c r="E21" s="286"/>
      <c r="F21" s="193" t="s">
        <v>1543</v>
      </c>
      <c r="G21" s="277" t="s">
        <v>1544</v>
      </c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2710</v>
      </c>
      <c r="B22" s="284" t="s">
        <v>1213</v>
      </c>
      <c r="C22" s="285"/>
      <c r="D22" s="285"/>
      <c r="E22" s="286"/>
      <c r="F22" s="193" t="s">
        <v>1545</v>
      </c>
      <c r="G22" s="277" t="s">
        <v>1546</v>
      </c>
      <c r="H22" s="277"/>
      <c r="I22" s="193" t="s">
        <v>9</v>
      </c>
      <c r="J22" s="215"/>
      <c r="K22" s="215"/>
      <c r="L22" s="325"/>
      <c r="M22" s="325"/>
      <c r="N22" s="325"/>
    </row>
    <row r="23" spans="1:14" x14ac:dyDescent="0.25">
      <c r="A23" s="243">
        <v>2711</v>
      </c>
      <c r="B23" s="284" t="s">
        <v>1214</v>
      </c>
      <c r="C23" s="285"/>
      <c r="D23" s="285"/>
      <c r="E23" s="286"/>
      <c r="F23" s="193" t="s">
        <v>1547</v>
      </c>
      <c r="G23" s="277" t="s">
        <v>1548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2712</v>
      </c>
      <c r="B24" s="284" t="s">
        <v>1215</v>
      </c>
      <c r="C24" s="285"/>
      <c r="D24" s="285"/>
      <c r="E24" s="286"/>
      <c r="F24" s="193" t="s">
        <v>1549</v>
      </c>
      <c r="G24" s="277" t="s">
        <v>1550</v>
      </c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3394</v>
      </c>
      <c r="B25" s="284" t="s">
        <v>1754</v>
      </c>
      <c r="C25" s="285"/>
      <c r="D25" s="285"/>
      <c r="E25" s="286"/>
      <c r="F25" s="193"/>
      <c r="G25" s="277"/>
      <c r="H25" s="277"/>
      <c r="I25" s="193" t="s">
        <v>9</v>
      </c>
      <c r="J25" s="193"/>
      <c r="K25" s="193"/>
      <c r="L25" s="290"/>
      <c r="M25" s="291"/>
      <c r="N25" s="292"/>
    </row>
    <row r="26" spans="1:14" x14ac:dyDescent="0.25">
      <c r="A26" s="243">
        <v>3395</v>
      </c>
      <c r="B26" s="284" t="s">
        <v>1754</v>
      </c>
      <c r="C26" s="285"/>
      <c r="D26" s="285"/>
      <c r="E26" s="286"/>
      <c r="F26" s="193"/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 t="s">
        <v>1757</v>
      </c>
      <c r="B27" s="284" t="s">
        <v>1758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22</v>
      </c>
      <c r="M31" s="34"/>
      <c r="N31" s="34"/>
    </row>
    <row r="32" spans="1:14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195"/>
      <c r="M32" s="34"/>
      <c r="N32" s="34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2745</v>
      </c>
      <c r="B37" s="283"/>
      <c r="C37" s="283"/>
      <c r="D37" s="19"/>
      <c r="E37" s="283" t="s">
        <v>3383</v>
      </c>
      <c r="F37" s="283"/>
      <c r="G37" s="283"/>
      <c r="H37" s="19"/>
      <c r="I37" s="190"/>
      <c r="J37" s="190"/>
      <c r="K37" s="190"/>
      <c r="L37" s="283" t="s">
        <v>3633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510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3476</v>
      </c>
      <c r="B59" s="284" t="s">
        <v>1827</v>
      </c>
      <c r="C59" s="285"/>
      <c r="D59" s="285"/>
      <c r="E59" s="286"/>
      <c r="F59" s="193" t="s">
        <v>1828</v>
      </c>
      <c r="G59" s="277" t="s">
        <v>1829</v>
      </c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3477</v>
      </c>
      <c r="B60" s="284" t="s">
        <v>1302</v>
      </c>
      <c r="C60" s="285"/>
      <c r="D60" s="285"/>
      <c r="E60" s="286"/>
      <c r="F60" s="193" t="s">
        <v>1830</v>
      </c>
      <c r="G60" s="277" t="s">
        <v>1831</v>
      </c>
      <c r="H60" s="277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3478</v>
      </c>
      <c r="B61" s="284" t="s">
        <v>1304</v>
      </c>
      <c r="C61" s="285"/>
      <c r="D61" s="285"/>
      <c r="E61" s="286"/>
      <c r="F61" s="193" t="s">
        <v>1832</v>
      </c>
      <c r="G61" s="277" t="s">
        <v>1833</v>
      </c>
      <c r="H61" s="277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3544</v>
      </c>
      <c r="B62" s="284" t="s">
        <v>1887</v>
      </c>
      <c r="C62" s="285"/>
      <c r="D62" s="285"/>
      <c r="E62" s="286"/>
      <c r="F62" s="193"/>
      <c r="G62" s="277"/>
      <c r="H62" s="277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3545</v>
      </c>
      <c r="B63" s="336" t="s">
        <v>1888</v>
      </c>
      <c r="C63" s="337"/>
      <c r="D63" s="337"/>
      <c r="E63" s="338"/>
      <c r="F63" s="193"/>
      <c r="G63" s="277"/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/>
      <c r="B64" s="284" t="s">
        <v>2259</v>
      </c>
      <c r="C64" s="285"/>
      <c r="D64" s="285"/>
      <c r="E64" s="286"/>
      <c r="F64" s="193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243"/>
      <c r="B65" s="284" t="s">
        <v>2244</v>
      </c>
      <c r="C65" s="285"/>
      <c r="D65" s="285"/>
      <c r="E65" s="286"/>
      <c r="F65" s="193" t="s">
        <v>2245</v>
      </c>
      <c r="G65" s="277" t="s">
        <v>2246</v>
      </c>
      <c r="H65" s="277"/>
      <c r="I65" s="193" t="s">
        <v>9</v>
      </c>
      <c r="J65" s="193"/>
      <c r="K65" s="193"/>
      <c r="L65" s="277"/>
      <c r="M65" s="277"/>
      <c r="N65" s="277"/>
    </row>
    <row r="66" spans="1:14" x14ac:dyDescent="0.25">
      <c r="A66" s="243"/>
      <c r="B66" s="284" t="s">
        <v>201</v>
      </c>
      <c r="C66" s="285"/>
      <c r="D66" s="285"/>
      <c r="E66" s="286"/>
      <c r="F66" s="193" t="s">
        <v>2247</v>
      </c>
      <c r="G66" s="290" t="s">
        <v>2248</v>
      </c>
      <c r="H66" s="292"/>
      <c r="I66" s="193" t="s">
        <v>9</v>
      </c>
      <c r="J66" s="193"/>
      <c r="K66" s="193"/>
      <c r="L66" s="277"/>
      <c r="M66" s="277"/>
      <c r="N66" s="277"/>
    </row>
    <row r="67" spans="1:14" x14ac:dyDescent="0.25">
      <c r="A67" s="243"/>
      <c r="B67" s="284" t="s">
        <v>202</v>
      </c>
      <c r="C67" s="285"/>
      <c r="D67" s="285"/>
      <c r="E67" s="286"/>
      <c r="F67" s="193" t="s">
        <v>1751</v>
      </c>
      <c r="G67" s="277" t="s">
        <v>2249</v>
      </c>
      <c r="H67" s="277"/>
      <c r="I67" s="193" t="s">
        <v>9</v>
      </c>
      <c r="J67" s="193"/>
      <c r="K67" s="193"/>
      <c r="L67" s="277"/>
      <c r="M67" s="277"/>
      <c r="N67" s="277"/>
    </row>
    <row r="68" spans="1:14" x14ac:dyDescent="0.25">
      <c r="A68" s="243">
        <v>4579</v>
      </c>
      <c r="B68" s="284" t="s">
        <v>2250</v>
      </c>
      <c r="C68" s="285"/>
      <c r="D68" s="285"/>
      <c r="E68" s="286"/>
      <c r="F68" s="239" t="s">
        <v>2252</v>
      </c>
      <c r="G68" s="277" t="s">
        <v>2251</v>
      </c>
      <c r="H68" s="277"/>
      <c r="I68" s="193" t="s">
        <v>9</v>
      </c>
      <c r="J68" s="193"/>
      <c r="K68" s="193"/>
      <c r="L68" s="277"/>
      <c r="M68" s="277"/>
      <c r="N68" s="277"/>
    </row>
    <row r="69" spans="1:14" x14ac:dyDescent="0.25">
      <c r="A69" s="243"/>
      <c r="B69" s="284" t="s">
        <v>2253</v>
      </c>
      <c r="C69" s="285"/>
      <c r="D69" s="285"/>
      <c r="E69" s="286"/>
      <c r="F69" s="193" t="s">
        <v>2254</v>
      </c>
      <c r="G69" s="277" t="s">
        <v>2255</v>
      </c>
      <c r="H69" s="277"/>
      <c r="I69" s="193" t="s">
        <v>9</v>
      </c>
      <c r="J69" s="193"/>
      <c r="K69" s="193"/>
      <c r="L69" s="277"/>
      <c r="M69" s="277"/>
      <c r="N69" s="277"/>
    </row>
    <row r="70" spans="1:14" x14ac:dyDescent="0.25">
      <c r="A70" s="243"/>
      <c r="B70" s="284" t="s">
        <v>2253</v>
      </c>
      <c r="C70" s="285"/>
      <c r="D70" s="285"/>
      <c r="E70" s="286"/>
      <c r="F70" s="193" t="s">
        <v>2254</v>
      </c>
      <c r="G70" s="290" t="s">
        <v>2256</v>
      </c>
      <c r="H70" s="292"/>
      <c r="I70" s="193" t="s">
        <v>9</v>
      </c>
      <c r="J70" s="193"/>
      <c r="K70" s="193"/>
      <c r="L70" s="277"/>
      <c r="M70" s="277"/>
      <c r="N70" s="277"/>
    </row>
    <row r="71" spans="1:14" x14ac:dyDescent="0.25">
      <c r="A71" s="243"/>
      <c r="B71" s="284" t="s">
        <v>2257</v>
      </c>
      <c r="C71" s="285"/>
      <c r="D71" s="285"/>
      <c r="E71" s="286"/>
      <c r="F71" s="193" t="s">
        <v>2258</v>
      </c>
      <c r="G71" s="277">
        <v>320287216696</v>
      </c>
      <c r="H71" s="277"/>
      <c r="I71" s="193" t="s">
        <v>9</v>
      </c>
      <c r="J71" s="193"/>
      <c r="K71" s="193"/>
      <c r="L71" s="277"/>
      <c r="M71" s="277"/>
      <c r="N71" s="277"/>
    </row>
    <row r="72" spans="1:14" x14ac:dyDescent="0.25">
      <c r="A72" s="121">
        <v>4648</v>
      </c>
      <c r="B72" s="308" t="s">
        <v>2826</v>
      </c>
      <c r="C72" s="309"/>
      <c r="D72" s="309"/>
      <c r="E72" s="310"/>
      <c r="F72" s="202" t="s">
        <v>1358</v>
      </c>
      <c r="G72" s="307" t="s">
        <v>2828</v>
      </c>
      <c r="H72" s="307"/>
      <c r="I72" s="202" t="s">
        <v>9</v>
      </c>
      <c r="J72" s="193"/>
      <c r="K72" s="193"/>
      <c r="L72" s="277"/>
      <c r="M72" s="277"/>
      <c r="N72" s="277"/>
    </row>
    <row r="73" spans="1:14" x14ac:dyDescent="0.25">
      <c r="A73" s="243">
        <v>5138</v>
      </c>
      <c r="B73" s="284" t="s">
        <v>3581</v>
      </c>
      <c r="C73" s="285"/>
      <c r="D73" s="285"/>
      <c r="E73" s="286"/>
      <c r="F73" s="193" t="s">
        <v>3582</v>
      </c>
      <c r="G73" s="277" t="s">
        <v>3583</v>
      </c>
      <c r="H73" s="277"/>
      <c r="I73" s="193"/>
      <c r="J73" s="193"/>
      <c r="K73" s="193"/>
      <c r="L73" s="277"/>
      <c r="M73" s="277"/>
      <c r="N73" s="277"/>
    </row>
    <row r="74" spans="1:14" x14ac:dyDescent="0.25">
      <c r="A74" s="121"/>
      <c r="B74" s="308"/>
      <c r="C74" s="309"/>
      <c r="D74" s="309"/>
      <c r="E74" s="310"/>
      <c r="F74" s="202"/>
      <c r="G74" s="307"/>
      <c r="H74" s="307"/>
      <c r="I74" s="202"/>
      <c r="J74" s="193"/>
      <c r="K74" s="193"/>
      <c r="L74" s="277"/>
      <c r="M74" s="277"/>
      <c r="N74" s="277"/>
    </row>
    <row r="75" spans="1:14" x14ac:dyDescent="0.25">
      <c r="A75" s="243"/>
      <c r="B75" s="284"/>
      <c r="C75" s="285"/>
      <c r="D75" s="285"/>
      <c r="E75" s="286"/>
      <c r="F75" s="193"/>
      <c r="G75" s="290"/>
      <c r="H75" s="292"/>
      <c r="I75" s="193"/>
      <c r="J75" s="193"/>
      <c r="K75" s="193"/>
      <c r="L75" s="277"/>
      <c r="M75" s="277"/>
      <c r="N75" s="277"/>
    </row>
    <row r="76" spans="1:14" x14ac:dyDescent="0.25">
      <c r="A76" s="243"/>
      <c r="B76" s="284"/>
      <c r="C76" s="285"/>
      <c r="D76" s="285"/>
      <c r="E76" s="28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84"/>
      <c r="C77" s="285"/>
      <c r="D77" s="285"/>
      <c r="E77" s="28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84"/>
      <c r="C78" s="285"/>
      <c r="D78" s="285"/>
      <c r="E78" s="28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174"/>
      <c r="B79" s="175"/>
      <c r="C79" s="175"/>
      <c r="D79" s="175"/>
      <c r="E79" s="175"/>
      <c r="F79" s="190"/>
      <c r="G79" s="238"/>
      <c r="H79" s="238"/>
      <c r="I79" s="190"/>
      <c r="J79" s="190"/>
      <c r="K79" s="190"/>
      <c r="L79" s="238"/>
      <c r="M79" s="238"/>
      <c r="N79" s="238"/>
    </row>
    <row r="80" spans="1:14" x14ac:dyDescent="0.25">
      <c r="A80" s="323" t="s">
        <v>64</v>
      </c>
      <c r="B80" s="323"/>
      <c r="C80" s="323"/>
      <c r="D80" s="323"/>
      <c r="E80" s="19"/>
      <c r="F80" s="190"/>
      <c r="G80" s="280"/>
      <c r="H80" s="280"/>
      <c r="I80" s="190"/>
      <c r="J80" s="190"/>
      <c r="K80" s="190"/>
      <c r="L80" s="280"/>
      <c r="M80" s="280"/>
      <c r="N80" s="280"/>
    </row>
    <row r="81" spans="1:14" x14ac:dyDescent="0.25">
      <c r="A81" s="281" t="s">
        <v>631</v>
      </c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</row>
    <row r="82" spans="1:14" x14ac:dyDescent="0.25">
      <c r="A82" s="280"/>
      <c r="B82" s="280"/>
      <c r="C82" s="280"/>
      <c r="D82" s="19"/>
      <c r="E82" s="19"/>
      <c r="F82" s="280"/>
      <c r="G82" s="280"/>
      <c r="H82" s="19"/>
      <c r="I82" s="190"/>
      <c r="J82" s="190"/>
      <c r="K82" s="190"/>
      <c r="L82" s="280"/>
      <c r="M82" s="280"/>
      <c r="N82" s="280"/>
    </row>
    <row r="83" spans="1:14" x14ac:dyDescent="0.25">
      <c r="A83" s="283" t="s">
        <v>981</v>
      </c>
      <c r="B83" s="283"/>
      <c r="C83" s="283"/>
      <c r="D83" s="283"/>
      <c r="E83" s="283"/>
      <c r="F83" s="283"/>
      <c r="G83" s="283"/>
      <c r="H83" s="305" t="s">
        <v>25</v>
      </c>
      <c r="I83" s="305"/>
      <c r="J83" s="305"/>
      <c r="K83" s="305"/>
      <c r="L83" s="198">
        <v>15</v>
      </c>
      <c r="M83" s="34"/>
      <c r="N83" s="34"/>
    </row>
    <row r="84" spans="1:14" x14ac:dyDescent="0.25">
      <c r="A84" s="282"/>
      <c r="B84" s="282"/>
      <c r="C84" s="282"/>
      <c r="D84" s="28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280" t="s">
        <v>27</v>
      </c>
      <c r="B86" s="280"/>
      <c r="C86" s="280"/>
      <c r="D86" s="19"/>
      <c r="E86" s="280" t="s">
        <v>1127</v>
      </c>
      <c r="F86" s="280"/>
      <c r="G86" s="280"/>
      <c r="H86" s="19"/>
      <c r="I86" s="190"/>
      <c r="J86" s="190"/>
      <c r="K86" s="190"/>
      <c r="L86" s="280" t="s">
        <v>69</v>
      </c>
      <c r="M86" s="280"/>
      <c r="N86" s="280"/>
    </row>
    <row r="87" spans="1:14" x14ac:dyDescent="0.25">
      <c r="A87" s="280"/>
      <c r="B87" s="280"/>
      <c r="C87" s="280"/>
      <c r="D87" s="19"/>
      <c r="E87" s="280"/>
      <c r="F87" s="280"/>
      <c r="G87" s="280"/>
      <c r="H87" s="19"/>
      <c r="I87" s="190"/>
      <c r="J87" s="190"/>
      <c r="K87" s="190"/>
      <c r="L87" s="280"/>
      <c r="M87" s="280"/>
      <c r="N87" s="280"/>
    </row>
    <row r="88" spans="1:14" x14ac:dyDescent="0.25">
      <c r="A88" s="300"/>
      <c r="B88" s="300"/>
      <c r="C88" s="300"/>
      <c r="D88" s="19"/>
      <c r="E88" s="300"/>
      <c r="F88" s="300"/>
      <c r="G88" s="300"/>
      <c r="H88" s="19"/>
      <c r="I88" s="190"/>
      <c r="J88" s="190"/>
      <c r="K88" s="190"/>
      <c r="L88" s="300"/>
      <c r="M88" s="300"/>
      <c r="N88" s="300"/>
    </row>
    <row r="89" spans="1:14" x14ac:dyDescent="0.25">
      <c r="A89" s="283"/>
      <c r="B89" s="283"/>
      <c r="C89" s="283"/>
      <c r="D89" s="19"/>
      <c r="E89" s="283" t="s">
        <v>3383</v>
      </c>
      <c r="F89" s="283"/>
      <c r="G89" s="283"/>
      <c r="H89" s="19"/>
      <c r="I89" s="190"/>
      <c r="J89" s="190"/>
      <c r="K89" s="190"/>
      <c r="L89" s="283" t="s">
        <v>3633</v>
      </c>
      <c r="M89" s="283"/>
      <c r="N89" s="283"/>
    </row>
    <row r="92" spans="1:14" x14ac:dyDescent="0.25">
      <c r="L92" s="1">
        <f>+L83+L31</f>
        <v>37</v>
      </c>
    </row>
    <row r="127" spans="1:14" x14ac:dyDescent="0.25">
      <c r="A127" s="280"/>
      <c r="B127" s="280"/>
      <c r="C127" s="280"/>
      <c r="D127" s="19"/>
      <c r="E127" s="280"/>
      <c r="F127" s="280"/>
      <c r="G127" s="280"/>
      <c r="H127" s="19"/>
      <c r="I127" s="190"/>
      <c r="J127" s="190"/>
      <c r="K127" s="190"/>
      <c r="L127" s="19"/>
      <c r="M127" s="19"/>
      <c r="N127" s="19"/>
    </row>
  </sheetData>
  <mergeCells count="189">
    <mergeCell ref="A31:G31"/>
    <mergeCell ref="H31:K31"/>
    <mergeCell ref="A36:C36"/>
    <mergeCell ref="E36:G36"/>
    <mergeCell ref="L36:N36"/>
    <mergeCell ref="A37:C37"/>
    <mergeCell ref="E37:G37"/>
    <mergeCell ref="L37:N37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B23:E23"/>
    <mergeCell ref="G23:H23"/>
    <mergeCell ref="L23:N23"/>
    <mergeCell ref="A28:D28"/>
    <mergeCell ref="G28:H28"/>
    <mergeCell ref="L28:N28"/>
    <mergeCell ref="B24:E24"/>
    <mergeCell ref="G24:H24"/>
    <mergeCell ref="L24:N24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B18:E18"/>
    <mergeCell ref="G18:H18"/>
    <mergeCell ref="L18:N18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6:E16"/>
    <mergeCell ref="G16:H16"/>
    <mergeCell ref="L16:N16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58:E58"/>
    <mergeCell ref="G58:H58"/>
    <mergeCell ref="L58:N58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59:E59"/>
    <mergeCell ref="G59:H59"/>
    <mergeCell ref="L59:N59"/>
    <mergeCell ref="B60:E60"/>
    <mergeCell ref="G60:H60"/>
    <mergeCell ref="L60:N60"/>
    <mergeCell ref="B61:E61"/>
    <mergeCell ref="G61:H61"/>
    <mergeCell ref="L61:N61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B67:E67"/>
    <mergeCell ref="G67:H67"/>
    <mergeCell ref="L67:N67"/>
    <mergeCell ref="A88:C88"/>
    <mergeCell ref="E88:G88"/>
    <mergeCell ref="L88:N88"/>
    <mergeCell ref="A80:D80"/>
    <mergeCell ref="G80:H80"/>
    <mergeCell ref="L82:N82"/>
    <mergeCell ref="A81:N81"/>
    <mergeCell ref="A82:C82"/>
    <mergeCell ref="F82:G82"/>
    <mergeCell ref="A83:G83"/>
    <mergeCell ref="H83:K83"/>
    <mergeCell ref="L80:N80"/>
    <mergeCell ref="A127:C127"/>
    <mergeCell ref="E127:G127"/>
    <mergeCell ref="B75:E75"/>
    <mergeCell ref="G75:H75"/>
    <mergeCell ref="L75:N75"/>
    <mergeCell ref="B77:E77"/>
    <mergeCell ref="G77:H77"/>
    <mergeCell ref="L77:N77"/>
    <mergeCell ref="B78:E78"/>
    <mergeCell ref="G78:H78"/>
    <mergeCell ref="L78:N78"/>
    <mergeCell ref="A89:C89"/>
    <mergeCell ref="L76:N76"/>
    <mergeCell ref="G76:H76"/>
    <mergeCell ref="B76:E76"/>
    <mergeCell ref="E89:G89"/>
    <mergeCell ref="L89:N89"/>
    <mergeCell ref="A84:D84"/>
    <mergeCell ref="A86:C86"/>
    <mergeCell ref="E86:G86"/>
    <mergeCell ref="L86:N86"/>
    <mergeCell ref="A87:C87"/>
    <mergeCell ref="E87:G87"/>
    <mergeCell ref="L87:N87"/>
    <mergeCell ref="B69:E69"/>
    <mergeCell ref="G69:H69"/>
    <mergeCell ref="L69:N69"/>
    <mergeCell ref="B70:E70"/>
    <mergeCell ref="G70:H70"/>
    <mergeCell ref="L70:N70"/>
    <mergeCell ref="B71:E71"/>
    <mergeCell ref="G71:H71"/>
    <mergeCell ref="L71:N71"/>
    <mergeCell ref="B72:E72"/>
    <mergeCell ref="G72:H72"/>
    <mergeCell ref="L72:N72"/>
    <mergeCell ref="B73:E73"/>
    <mergeCell ref="G73:H73"/>
    <mergeCell ref="L73:N73"/>
    <mergeCell ref="B74:E74"/>
    <mergeCell ref="G74:H74"/>
    <mergeCell ref="L74:N74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6">
    <tabColor rgb="FF00B0F0"/>
  </sheetPr>
  <dimension ref="A1:N73"/>
  <sheetViews>
    <sheetView zoomScale="86" zoomScaleNormal="86" workbookViewId="0">
      <selection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1025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1555</v>
      </c>
      <c r="B8" s="284" t="s">
        <v>941</v>
      </c>
      <c r="C8" s="285"/>
      <c r="D8" s="285"/>
      <c r="E8" s="286"/>
      <c r="F8" s="193"/>
      <c r="G8" s="290"/>
      <c r="H8" s="292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1646</v>
      </c>
      <c r="B9" s="276" t="s">
        <v>2260</v>
      </c>
      <c r="C9" s="276"/>
      <c r="D9" s="276"/>
      <c r="E9" s="27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1647</v>
      </c>
      <c r="B10" s="284" t="s">
        <v>1041</v>
      </c>
      <c r="C10" s="285"/>
      <c r="D10" s="285"/>
      <c r="E10" s="286"/>
      <c r="F10" s="193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3131</v>
      </c>
      <c r="B11" s="284" t="s">
        <v>1528</v>
      </c>
      <c r="C11" s="285"/>
      <c r="D11" s="285"/>
      <c r="E11" s="286"/>
      <c r="F11" s="193">
        <v>1380</v>
      </c>
      <c r="G11" s="277" t="s">
        <v>1529</v>
      </c>
      <c r="H11" s="277"/>
      <c r="I11" s="193" t="s">
        <v>9</v>
      </c>
      <c r="J11" s="193"/>
      <c r="K11" s="193"/>
      <c r="L11" s="277" t="s">
        <v>2772</v>
      </c>
      <c r="M11" s="277"/>
      <c r="N11" s="277"/>
    </row>
    <row r="12" spans="1:14" x14ac:dyDescent="0.25">
      <c r="A12" s="243">
        <v>1828</v>
      </c>
      <c r="B12" s="284" t="s">
        <v>1530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1829</v>
      </c>
      <c r="B13" s="284" t="s">
        <v>1530</v>
      </c>
      <c r="C13" s="285"/>
      <c r="D13" s="285"/>
      <c r="E13" s="286"/>
      <c r="F13" s="193"/>
      <c r="G13" s="277"/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1827</v>
      </c>
      <c r="B14" s="284" t="s">
        <v>1530</v>
      </c>
      <c r="C14" s="285"/>
      <c r="D14" s="285"/>
      <c r="E14" s="286"/>
      <c r="F14" s="193"/>
      <c r="G14" s="290"/>
      <c r="H14" s="292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/>
      <c r="B15" s="210" t="s">
        <v>1271</v>
      </c>
      <c r="C15" s="211"/>
      <c r="D15" s="211"/>
      <c r="E15" s="212"/>
      <c r="F15" s="193"/>
      <c r="G15" s="290"/>
      <c r="H15" s="292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>
        <v>4201</v>
      </c>
      <c r="B16" s="210" t="s">
        <v>2143</v>
      </c>
      <c r="C16" s="211"/>
      <c r="D16" s="211"/>
      <c r="E16" s="212"/>
      <c r="F16" s="193" t="s">
        <v>2144</v>
      </c>
      <c r="G16" s="290" t="s">
        <v>2145</v>
      </c>
      <c r="H16" s="292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4002</v>
      </c>
      <c r="B17" s="210" t="s">
        <v>189</v>
      </c>
      <c r="C17" s="211"/>
      <c r="D17" s="211"/>
      <c r="E17" s="212"/>
      <c r="F17" s="193" t="s">
        <v>504</v>
      </c>
      <c r="G17" s="290">
        <v>904367161</v>
      </c>
      <c r="H17" s="292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4003</v>
      </c>
      <c r="B18" s="284" t="s">
        <v>2146</v>
      </c>
      <c r="C18" s="285"/>
      <c r="D18" s="285"/>
      <c r="E18" s="286"/>
      <c r="F18" s="193" t="s">
        <v>1731</v>
      </c>
      <c r="G18" s="277" t="s">
        <v>2147</v>
      </c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4004</v>
      </c>
      <c r="B19" s="284" t="s">
        <v>190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/>
      <c r="B20" s="284"/>
      <c r="C20" s="285"/>
      <c r="D20" s="285"/>
      <c r="E20" s="286"/>
      <c r="F20" s="193"/>
      <c r="G20" s="277"/>
      <c r="H20" s="277"/>
      <c r="I20" s="193"/>
      <c r="J20" s="193"/>
      <c r="K20" s="193"/>
      <c r="L20" s="277"/>
      <c r="M20" s="277"/>
      <c r="N20" s="277"/>
    </row>
    <row r="21" spans="1:14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/>
      <c r="B22" s="284"/>
      <c r="C22" s="285"/>
      <c r="D22" s="285"/>
      <c r="E22" s="286"/>
      <c r="F22" s="193"/>
      <c r="G22" s="364"/>
      <c r="H22" s="364"/>
      <c r="I22" s="193"/>
      <c r="J22" s="193"/>
      <c r="K22" s="193"/>
      <c r="L22" s="277"/>
      <c r="M22" s="277"/>
      <c r="N22" s="277"/>
    </row>
    <row r="23" spans="1:14" x14ac:dyDescent="0.25">
      <c r="A23" s="243"/>
      <c r="B23" s="276"/>
      <c r="C23" s="276"/>
      <c r="D23" s="276"/>
      <c r="E23" s="27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84"/>
      <c r="C27" s="285"/>
      <c r="D27" s="285"/>
      <c r="E27" s="28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12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3" t="s">
        <v>2970</v>
      </c>
      <c r="B35" s="283"/>
      <c r="C35" s="283"/>
      <c r="D35" s="19"/>
      <c r="E35" s="283" t="s">
        <v>3383</v>
      </c>
      <c r="F35" s="283"/>
      <c r="G35" s="283"/>
      <c r="H35" s="19"/>
      <c r="I35" s="190"/>
      <c r="J35" s="190"/>
      <c r="K35" s="190"/>
      <c r="L35" s="283" t="s">
        <v>3633</v>
      </c>
      <c r="M35" s="283"/>
      <c r="N35" s="283"/>
    </row>
    <row r="36" spans="1:14" x14ac:dyDescent="0.25">
      <c r="A36" s="195"/>
      <c r="B36" s="195"/>
      <c r="C36" s="195"/>
      <c r="D36" s="19"/>
      <c r="E36" s="195"/>
      <c r="F36" s="195"/>
      <c r="G36" s="195"/>
      <c r="H36" s="19"/>
      <c r="I36" s="190"/>
      <c r="J36" s="190"/>
      <c r="K36" s="190"/>
      <c r="L36" s="195"/>
      <c r="M36" s="195"/>
      <c r="N36" s="195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190"/>
      <c r="J73" s="190"/>
      <c r="K73" s="190"/>
      <c r="L73" s="19"/>
      <c r="M73" s="19"/>
      <c r="N73" s="19"/>
    </row>
  </sheetData>
  <mergeCells count="90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1:E11"/>
    <mergeCell ref="G11:H11"/>
    <mergeCell ref="L11:N11"/>
    <mergeCell ref="B7:E7"/>
    <mergeCell ref="G7:H7"/>
    <mergeCell ref="L7:N7"/>
    <mergeCell ref="B8:E8"/>
    <mergeCell ref="G8:H8"/>
    <mergeCell ref="L8:N8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G15:H15"/>
    <mergeCell ref="L15:N15"/>
    <mergeCell ref="G16:H16"/>
    <mergeCell ref="L16:N16"/>
    <mergeCell ref="B13:E13"/>
    <mergeCell ref="G13:H13"/>
    <mergeCell ref="L13:N13"/>
    <mergeCell ref="B14:E14"/>
    <mergeCell ref="G14:H14"/>
    <mergeCell ref="L14:N14"/>
    <mergeCell ref="L17:N17"/>
    <mergeCell ref="B20:E20"/>
    <mergeCell ref="G20:H20"/>
    <mergeCell ref="L20:N20"/>
    <mergeCell ref="G18:H18"/>
    <mergeCell ref="L18:N18"/>
    <mergeCell ref="B19:E19"/>
    <mergeCell ref="G19:H19"/>
    <mergeCell ref="L19:N19"/>
    <mergeCell ref="B18:E18"/>
    <mergeCell ref="G17:H17"/>
    <mergeCell ref="B27:E27"/>
    <mergeCell ref="G22:H22"/>
    <mergeCell ref="G23:H23"/>
    <mergeCell ref="G24:H24"/>
    <mergeCell ref="G25:H25"/>
    <mergeCell ref="G26:H26"/>
    <mergeCell ref="G27:H27"/>
    <mergeCell ref="B22:E22"/>
    <mergeCell ref="B23:E23"/>
    <mergeCell ref="B24:E24"/>
    <mergeCell ref="B25:E25"/>
    <mergeCell ref="B26:E26"/>
    <mergeCell ref="A34:C34"/>
    <mergeCell ref="E34:G34"/>
    <mergeCell ref="L34:N34"/>
    <mergeCell ref="A31:G31"/>
    <mergeCell ref="H31:K31"/>
    <mergeCell ref="A32:D32"/>
    <mergeCell ref="A33:C33"/>
    <mergeCell ref="E33:G33"/>
    <mergeCell ref="L33:N33"/>
    <mergeCell ref="B21:E21"/>
    <mergeCell ref="G21:H21"/>
    <mergeCell ref="L21:N21"/>
    <mergeCell ref="A29:N29"/>
    <mergeCell ref="A30:C30"/>
    <mergeCell ref="F30:G30"/>
    <mergeCell ref="L30:N30"/>
    <mergeCell ref="L24:N24"/>
    <mergeCell ref="L25:N25"/>
    <mergeCell ref="L26:N26"/>
    <mergeCell ref="L27:N27"/>
    <mergeCell ref="A28:D28"/>
    <mergeCell ref="G28:H28"/>
    <mergeCell ref="L28:N28"/>
    <mergeCell ref="L22:N22"/>
    <mergeCell ref="L23:N23"/>
    <mergeCell ref="A73:C73"/>
    <mergeCell ref="E73:G73"/>
    <mergeCell ref="A35:C35"/>
    <mergeCell ref="E35:G35"/>
    <mergeCell ref="L35:N35"/>
  </mergeCells>
  <pageMargins left="0.94488188976377963" right="0.39370078740157483" top="0.74803149606299213" bottom="0.35433070866141736" header="0.31496062992125984" footer="0.31496062992125984"/>
  <pageSetup scale="75" orientation="landscape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00B0F0"/>
  </sheetPr>
  <dimension ref="A1:N91"/>
  <sheetViews>
    <sheetView topLeftCell="A70" zoomScale="85" zoomScaleNormal="85" workbookViewId="0">
      <selection activeCell="A70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1945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3652</v>
      </c>
      <c r="B8" s="284" t="s">
        <v>1943</v>
      </c>
      <c r="C8" s="285"/>
      <c r="D8" s="285"/>
      <c r="E8" s="286"/>
      <c r="F8" s="193">
        <v>9125</v>
      </c>
      <c r="G8" s="290" t="s">
        <v>1944</v>
      </c>
      <c r="H8" s="292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3653</v>
      </c>
      <c r="B9" s="284" t="s">
        <v>1302</v>
      </c>
      <c r="C9" s="285"/>
      <c r="D9" s="285"/>
      <c r="E9" s="286"/>
      <c r="F9" s="193" t="s">
        <v>1910</v>
      </c>
      <c r="G9" s="277" t="s">
        <v>1946</v>
      </c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3654</v>
      </c>
      <c r="B10" s="284" t="s">
        <v>1304</v>
      </c>
      <c r="C10" s="285"/>
      <c r="D10" s="285"/>
      <c r="E10" s="286"/>
      <c r="F10" s="193" t="s">
        <v>1947</v>
      </c>
      <c r="G10" s="277" t="s">
        <v>1948</v>
      </c>
      <c r="H10" s="277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3655</v>
      </c>
      <c r="B11" s="284" t="s">
        <v>1949</v>
      </c>
      <c r="C11" s="285"/>
      <c r="D11" s="285"/>
      <c r="E11" s="286"/>
      <c r="F11" s="193" t="s">
        <v>1950</v>
      </c>
      <c r="G11" s="290" t="s">
        <v>1951</v>
      </c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>
        <v>2927</v>
      </c>
      <c r="B12" s="284" t="s">
        <v>2081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90"/>
      <c r="M12" s="291"/>
      <c r="N12" s="292"/>
    </row>
    <row r="13" spans="1:14" x14ac:dyDescent="0.25">
      <c r="A13" s="243">
        <v>2810</v>
      </c>
      <c r="B13" s="284" t="s">
        <v>2081</v>
      </c>
      <c r="C13" s="285"/>
      <c r="D13" s="285"/>
      <c r="E13" s="286"/>
      <c r="F13" s="193"/>
      <c r="G13" s="277"/>
      <c r="H13" s="277"/>
      <c r="I13" s="193" t="s">
        <v>9</v>
      </c>
      <c r="J13" s="193"/>
      <c r="K13" s="193"/>
      <c r="L13" s="290"/>
      <c r="M13" s="291"/>
      <c r="N13" s="292"/>
    </row>
    <row r="14" spans="1:14" x14ac:dyDescent="0.25">
      <c r="A14" s="243">
        <v>2929</v>
      </c>
      <c r="B14" s="284" t="s">
        <v>2081</v>
      </c>
      <c r="C14" s="285"/>
      <c r="D14" s="285"/>
      <c r="E14" s="286"/>
      <c r="F14" s="193"/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2911</v>
      </c>
      <c r="B15" s="284" t="s">
        <v>2081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2901</v>
      </c>
      <c r="B16" s="284" t="s">
        <v>2081</v>
      </c>
      <c r="C16" s="285"/>
      <c r="D16" s="285"/>
      <c r="E16" s="286"/>
      <c r="F16" s="192"/>
      <c r="G16" s="517"/>
      <c r="H16" s="36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2872</v>
      </c>
      <c r="B17" s="284" t="s">
        <v>2081</v>
      </c>
      <c r="C17" s="285"/>
      <c r="D17" s="285"/>
      <c r="E17" s="286"/>
      <c r="F17" s="192"/>
      <c r="G17" s="517"/>
      <c r="H17" s="36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3740</v>
      </c>
      <c r="B18" s="284" t="s">
        <v>2081</v>
      </c>
      <c r="C18" s="285"/>
      <c r="D18" s="285"/>
      <c r="E18" s="286"/>
      <c r="F18" s="192"/>
      <c r="G18" s="517"/>
      <c r="H18" s="36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>
        <v>2791</v>
      </c>
      <c r="B19" s="276" t="s">
        <v>2082</v>
      </c>
      <c r="C19" s="276"/>
      <c r="D19" s="276"/>
      <c r="E19" s="27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1263</v>
      </c>
      <c r="B20" s="287" t="s">
        <v>2050</v>
      </c>
      <c r="C20" s="287"/>
      <c r="D20" s="287"/>
      <c r="E20" s="287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1673</v>
      </c>
      <c r="B21" s="276" t="s">
        <v>2051</v>
      </c>
      <c r="C21" s="276"/>
      <c r="D21" s="276"/>
      <c r="E21" s="27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>
        <v>2178</v>
      </c>
      <c r="B22" s="284" t="s">
        <v>2130</v>
      </c>
      <c r="C22" s="285"/>
      <c r="D22" s="285"/>
      <c r="E22" s="286"/>
      <c r="F22" s="192"/>
      <c r="G22" s="517"/>
      <c r="H22" s="367"/>
      <c r="I22" s="193"/>
      <c r="J22" s="193"/>
      <c r="K22" s="193" t="s">
        <v>9</v>
      </c>
      <c r="L22" s="325"/>
      <c r="M22" s="325"/>
      <c r="N22" s="325"/>
    </row>
    <row r="23" spans="1:14" x14ac:dyDescent="0.25">
      <c r="A23" s="243">
        <v>1298</v>
      </c>
      <c r="B23" s="276" t="s">
        <v>2052</v>
      </c>
      <c r="C23" s="276"/>
      <c r="D23" s="276"/>
      <c r="E23" s="276"/>
      <c r="F23" s="193" t="s">
        <v>2053</v>
      </c>
      <c r="G23" s="277" t="s">
        <v>2054</v>
      </c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/>
      <c r="B24" s="284" t="s">
        <v>2083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243">
        <v>2189</v>
      </c>
      <c r="B25" s="284" t="s">
        <v>1531</v>
      </c>
      <c r="C25" s="285"/>
      <c r="D25" s="285"/>
      <c r="E25" s="286"/>
      <c r="F25" s="193"/>
      <c r="G25" s="277"/>
      <c r="H25" s="277"/>
      <c r="I25" s="193"/>
      <c r="J25" s="193"/>
      <c r="K25" s="193" t="s">
        <v>676</v>
      </c>
      <c r="L25" s="277"/>
      <c r="M25" s="277"/>
      <c r="N25" s="277"/>
    </row>
    <row r="26" spans="1:14" x14ac:dyDescent="0.25">
      <c r="A26" s="243">
        <v>3741</v>
      </c>
      <c r="B26" s="284" t="s">
        <v>2084</v>
      </c>
      <c r="C26" s="285"/>
      <c r="D26" s="285"/>
      <c r="E26" s="286"/>
      <c r="F26" s="193"/>
      <c r="G26" s="277"/>
      <c r="H26" s="277"/>
      <c r="I26" s="193" t="s">
        <v>9</v>
      </c>
      <c r="J26" s="215"/>
      <c r="K26" s="215"/>
      <c r="L26" s="353"/>
      <c r="M26" s="342"/>
      <c r="N26" s="343"/>
    </row>
    <row r="27" spans="1:14" x14ac:dyDescent="0.25">
      <c r="A27" s="243">
        <v>2705</v>
      </c>
      <c r="B27" s="284" t="s">
        <v>2055</v>
      </c>
      <c r="C27" s="285"/>
      <c r="D27" s="285"/>
      <c r="E27" s="286"/>
      <c r="F27" s="193"/>
      <c r="G27" s="277"/>
      <c r="H27" s="277"/>
      <c r="I27" s="193"/>
      <c r="J27" s="193"/>
      <c r="K27" s="193" t="s">
        <v>9</v>
      </c>
      <c r="L27" s="290"/>
      <c r="M27" s="291"/>
      <c r="N27" s="292"/>
    </row>
    <row r="28" spans="1:14" x14ac:dyDescent="0.25">
      <c r="A28" s="323" t="s">
        <v>64</v>
      </c>
      <c r="B28" s="323"/>
      <c r="C28" s="323"/>
      <c r="D28" s="323"/>
      <c r="E28" s="19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196" t="s">
        <v>63</v>
      </c>
      <c r="B31" s="196"/>
      <c r="C31" s="196"/>
      <c r="D31" s="196"/>
      <c r="E31" s="19"/>
      <c r="F31" s="280" t="s">
        <v>25</v>
      </c>
      <c r="G31" s="280"/>
      <c r="H31" s="198">
        <v>20</v>
      </c>
      <c r="I31" s="190"/>
      <c r="J31" s="190"/>
      <c r="K31" s="190"/>
      <c r="L31" s="280"/>
      <c r="M31" s="280"/>
      <c r="N31" s="280"/>
    </row>
    <row r="32" spans="1:14" x14ac:dyDescent="0.25">
      <c r="A32" s="282" t="s">
        <v>62</v>
      </c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2971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4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4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1945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162"/>
      <c r="B59" s="317" t="s">
        <v>3280</v>
      </c>
      <c r="C59" s="318"/>
      <c r="D59" s="318"/>
      <c r="E59" s="319"/>
      <c r="F59" s="192"/>
      <c r="G59" s="312"/>
      <c r="H59" s="312"/>
      <c r="I59" s="192" t="s">
        <v>9</v>
      </c>
      <c r="J59" s="192"/>
      <c r="K59" s="192"/>
      <c r="L59" s="353"/>
      <c r="M59" s="342"/>
      <c r="N59" s="343"/>
    </row>
    <row r="60" spans="1:14" x14ac:dyDescent="0.25">
      <c r="A60" s="243"/>
      <c r="B60" s="317" t="s">
        <v>3281</v>
      </c>
      <c r="C60" s="318"/>
      <c r="D60" s="318"/>
      <c r="E60" s="319"/>
      <c r="F60" s="192"/>
      <c r="G60" s="312"/>
      <c r="H60" s="312"/>
      <c r="I60" s="192" t="s">
        <v>9</v>
      </c>
      <c r="J60" s="192"/>
      <c r="K60" s="192"/>
      <c r="L60" s="277"/>
      <c r="M60" s="277"/>
      <c r="N60" s="277"/>
    </row>
    <row r="61" spans="1:14" x14ac:dyDescent="0.25">
      <c r="A61" s="162"/>
      <c r="B61" s="317" t="s">
        <v>2709</v>
      </c>
      <c r="C61" s="318"/>
      <c r="D61" s="318"/>
      <c r="E61" s="319"/>
      <c r="F61" s="192"/>
      <c r="G61" s="312"/>
      <c r="H61" s="312"/>
      <c r="I61" s="192" t="s">
        <v>9</v>
      </c>
      <c r="J61" s="192"/>
      <c r="K61" s="192"/>
      <c r="L61" s="325"/>
      <c r="M61" s="325"/>
      <c r="N61" s="325"/>
    </row>
    <row r="62" spans="1:14" x14ac:dyDescent="0.25">
      <c r="A62" s="243"/>
      <c r="B62" s="284"/>
      <c r="C62" s="285"/>
      <c r="D62" s="285"/>
      <c r="E62" s="286"/>
      <c r="F62" s="192"/>
      <c r="G62" s="517"/>
      <c r="H62" s="367"/>
      <c r="I62" s="193"/>
      <c r="J62" s="193"/>
      <c r="K62" s="193"/>
      <c r="L62" s="277"/>
      <c r="M62" s="277"/>
      <c r="N62" s="277"/>
    </row>
    <row r="63" spans="1:14" x14ac:dyDescent="0.25">
      <c r="A63" s="243"/>
      <c r="B63" s="284"/>
      <c r="C63" s="285"/>
      <c r="D63" s="285"/>
      <c r="E63" s="286"/>
      <c r="F63" s="193"/>
      <c r="G63" s="277"/>
      <c r="H63" s="277"/>
      <c r="I63" s="193"/>
      <c r="J63" s="193"/>
      <c r="K63" s="193"/>
      <c r="L63" s="290"/>
      <c r="M63" s="291"/>
      <c r="N63" s="292"/>
    </row>
    <row r="64" spans="1:14" x14ac:dyDescent="0.25">
      <c r="A64" s="243"/>
      <c r="B64" s="284"/>
      <c r="C64" s="285"/>
      <c r="D64" s="285"/>
      <c r="E64" s="286"/>
      <c r="F64" s="193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243"/>
      <c r="B65" s="284"/>
      <c r="C65" s="285"/>
      <c r="D65" s="285"/>
      <c r="E65" s="286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243"/>
      <c r="B66" s="284"/>
      <c r="C66" s="285"/>
      <c r="D66" s="285"/>
      <c r="E66" s="286"/>
      <c r="F66" s="192"/>
      <c r="G66" s="517"/>
      <c r="H66" s="367"/>
      <c r="I66" s="193"/>
      <c r="J66" s="193"/>
      <c r="K66" s="193"/>
      <c r="L66" s="277"/>
      <c r="M66" s="277"/>
      <c r="N66" s="277"/>
    </row>
    <row r="67" spans="1:14" x14ac:dyDescent="0.25">
      <c r="A67" s="243"/>
      <c r="B67" s="284"/>
      <c r="C67" s="285"/>
      <c r="D67" s="285"/>
      <c r="E67" s="286"/>
      <c r="F67" s="192"/>
      <c r="G67" s="517"/>
      <c r="H67" s="367"/>
      <c r="I67" s="193"/>
      <c r="J67" s="193"/>
      <c r="K67" s="193"/>
      <c r="L67" s="277"/>
      <c r="M67" s="277"/>
      <c r="N67" s="277"/>
    </row>
    <row r="68" spans="1:14" x14ac:dyDescent="0.25">
      <c r="A68" s="243"/>
      <c r="B68" s="284"/>
      <c r="C68" s="285"/>
      <c r="D68" s="285"/>
      <c r="E68" s="286"/>
      <c r="F68" s="192"/>
      <c r="G68" s="517"/>
      <c r="H68" s="367"/>
      <c r="I68" s="193"/>
      <c r="J68" s="193"/>
      <c r="K68" s="193"/>
      <c r="L68" s="277"/>
      <c r="M68" s="277"/>
      <c r="N68" s="277"/>
    </row>
    <row r="69" spans="1:14" x14ac:dyDescent="0.25">
      <c r="A69" s="243"/>
      <c r="B69" s="276"/>
      <c r="C69" s="276"/>
      <c r="D69" s="276"/>
      <c r="E69" s="276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243"/>
      <c r="B70" s="287"/>
      <c r="C70" s="287"/>
      <c r="D70" s="287"/>
      <c r="E70" s="287"/>
      <c r="F70" s="193"/>
      <c r="G70" s="277"/>
      <c r="H70" s="277"/>
      <c r="I70" s="193"/>
      <c r="J70" s="193"/>
      <c r="K70" s="193"/>
      <c r="L70" s="277"/>
      <c r="M70" s="277"/>
      <c r="N70" s="277"/>
    </row>
    <row r="71" spans="1:14" x14ac:dyDescent="0.25">
      <c r="A71" s="243"/>
      <c r="B71" s="276"/>
      <c r="C71" s="276"/>
      <c r="D71" s="276"/>
      <c r="E71" s="27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76"/>
      <c r="C72" s="276"/>
      <c r="D72" s="276"/>
      <c r="E72" s="27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76"/>
      <c r="C73" s="276"/>
      <c r="D73" s="276"/>
      <c r="E73" s="27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76"/>
      <c r="C74" s="276"/>
      <c r="D74" s="276"/>
      <c r="E74" s="27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76"/>
      <c r="C75" s="276"/>
      <c r="D75" s="276"/>
      <c r="E75" s="276"/>
      <c r="F75" s="193"/>
      <c r="G75" s="277"/>
      <c r="H75" s="277"/>
      <c r="I75" s="193"/>
      <c r="J75" s="193"/>
      <c r="K75" s="193"/>
      <c r="L75" s="277"/>
      <c r="M75" s="277"/>
      <c r="N75" s="277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76"/>
      <c r="C77" s="276"/>
      <c r="D77" s="276"/>
      <c r="E77" s="276"/>
      <c r="F77" s="193"/>
      <c r="G77" s="277"/>
      <c r="H77" s="277"/>
      <c r="I77" s="193"/>
      <c r="J77" s="193"/>
      <c r="K77" s="193"/>
      <c r="L77" s="277"/>
      <c r="M77" s="277"/>
      <c r="N77" s="277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23" t="s">
        <v>64</v>
      </c>
      <c r="B79" s="323"/>
      <c r="C79" s="323"/>
      <c r="D79" s="323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196" t="s">
        <v>63</v>
      </c>
      <c r="B82" s="196"/>
      <c r="C82" s="196"/>
      <c r="D82" s="196"/>
      <c r="E82" s="19"/>
      <c r="F82" s="280" t="s">
        <v>25</v>
      </c>
      <c r="G82" s="280"/>
      <c r="H82" s="198">
        <v>3</v>
      </c>
      <c r="I82" s="190"/>
      <c r="J82" s="190"/>
      <c r="K82" s="190"/>
      <c r="L82" s="280"/>
      <c r="M82" s="280"/>
      <c r="N82" s="280"/>
    </row>
    <row r="83" spans="1:14" x14ac:dyDescent="0.25">
      <c r="A83" s="282" t="s">
        <v>62</v>
      </c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2971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1" spans="1:14" x14ac:dyDescent="0.25">
      <c r="H91" s="141">
        <f>+H82+H31</f>
        <v>23</v>
      </c>
    </row>
  </sheetData>
  <mergeCells count="192">
    <mergeCell ref="A87:C87"/>
    <mergeCell ref="E87:G87"/>
    <mergeCell ref="L87:N87"/>
    <mergeCell ref="A88:C88"/>
    <mergeCell ref="E88:G88"/>
    <mergeCell ref="L88:N88"/>
    <mergeCell ref="A89:C89"/>
    <mergeCell ref="E89:G89"/>
    <mergeCell ref="F82:G82"/>
    <mergeCell ref="L82:N82"/>
    <mergeCell ref="A83:D83"/>
    <mergeCell ref="A85:C85"/>
    <mergeCell ref="E85:G85"/>
    <mergeCell ref="L85:N85"/>
    <mergeCell ref="A86:C86"/>
    <mergeCell ref="E86:G86"/>
    <mergeCell ref="L86:N86"/>
    <mergeCell ref="B78:E78"/>
    <mergeCell ref="G78:H78"/>
    <mergeCell ref="L78:N78"/>
    <mergeCell ref="A79:D79"/>
    <mergeCell ref="G79:H79"/>
    <mergeCell ref="L79:N79"/>
    <mergeCell ref="A80:N80"/>
    <mergeCell ref="A81:C81"/>
    <mergeCell ref="F81:G81"/>
    <mergeCell ref="L81:N81"/>
    <mergeCell ref="B72:E72"/>
    <mergeCell ref="G72:H72"/>
    <mergeCell ref="L72:N72"/>
    <mergeCell ref="B73:E73"/>
    <mergeCell ref="G73:H73"/>
    <mergeCell ref="L73:N73"/>
    <mergeCell ref="B77:E77"/>
    <mergeCell ref="G77:H77"/>
    <mergeCell ref="L77:N77"/>
    <mergeCell ref="B74:E74"/>
    <mergeCell ref="B75:E75"/>
    <mergeCell ref="B76:E76"/>
    <mergeCell ref="G74:H74"/>
    <mergeCell ref="G75:H75"/>
    <mergeCell ref="G76:H76"/>
    <mergeCell ref="L74:N74"/>
    <mergeCell ref="L75:N75"/>
    <mergeCell ref="L76:N76"/>
    <mergeCell ref="B69:E69"/>
    <mergeCell ref="G69:H69"/>
    <mergeCell ref="L69:N69"/>
    <mergeCell ref="B70:E70"/>
    <mergeCell ref="G70:H70"/>
    <mergeCell ref="L70:N70"/>
    <mergeCell ref="B71:E71"/>
    <mergeCell ref="G71:H71"/>
    <mergeCell ref="L71:N71"/>
    <mergeCell ref="B66:E66"/>
    <mergeCell ref="G66:H66"/>
    <mergeCell ref="L66:N66"/>
    <mergeCell ref="B67:E67"/>
    <mergeCell ref="G67:H67"/>
    <mergeCell ref="L67:N67"/>
    <mergeCell ref="B68:E68"/>
    <mergeCell ref="G68:H68"/>
    <mergeCell ref="L68:N68"/>
    <mergeCell ref="B63:E63"/>
    <mergeCell ref="G63:H63"/>
    <mergeCell ref="L63:N63"/>
    <mergeCell ref="B64:E64"/>
    <mergeCell ref="G64:H64"/>
    <mergeCell ref="L64:N64"/>
    <mergeCell ref="B65:E65"/>
    <mergeCell ref="G65:H65"/>
    <mergeCell ref="L65:N65"/>
    <mergeCell ref="B60:E60"/>
    <mergeCell ref="G60:H60"/>
    <mergeCell ref="L60:N60"/>
    <mergeCell ref="B61:E61"/>
    <mergeCell ref="G61:H61"/>
    <mergeCell ref="L61:N61"/>
    <mergeCell ref="B62:E62"/>
    <mergeCell ref="G62:H62"/>
    <mergeCell ref="L62:N62"/>
    <mergeCell ref="B58:E58"/>
    <mergeCell ref="G58:H58"/>
    <mergeCell ref="L58:N58"/>
    <mergeCell ref="B59:E59"/>
    <mergeCell ref="G59:H59"/>
    <mergeCell ref="L59:N59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A28:D28"/>
    <mergeCell ref="G28:H28"/>
    <mergeCell ref="L28:N28"/>
    <mergeCell ref="B27:E27"/>
    <mergeCell ref="G27:H27"/>
    <mergeCell ref="L27:N27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B25:E25"/>
    <mergeCell ref="B26:E26"/>
    <mergeCell ref="A29:N29"/>
    <mergeCell ref="A30:C30"/>
    <mergeCell ref="F30:G30"/>
    <mergeCell ref="L30:N30"/>
    <mergeCell ref="F31:G31"/>
    <mergeCell ref="L31:N31"/>
    <mergeCell ref="A37:C37"/>
    <mergeCell ref="E37:G37"/>
    <mergeCell ref="L37:N37"/>
    <mergeCell ref="A38:C38"/>
    <mergeCell ref="E38:G38"/>
    <mergeCell ref="A32:D32"/>
    <mergeCell ref="A34:C34"/>
    <mergeCell ref="E34:G34"/>
    <mergeCell ref="L34:N34"/>
    <mergeCell ref="A35:C35"/>
    <mergeCell ref="E35:G35"/>
    <mergeCell ref="L35:N35"/>
    <mergeCell ref="A36:C36"/>
    <mergeCell ref="E36:G36"/>
    <mergeCell ref="L36:N36"/>
    <mergeCell ref="G24:H24"/>
    <mergeCell ref="G25:H25"/>
    <mergeCell ref="G26:H26"/>
    <mergeCell ref="L24:N24"/>
    <mergeCell ref="L25:N25"/>
    <mergeCell ref="L26:N26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</mergeCells>
  <phoneticPr fontId="16" type="noConversion"/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7">
    <tabColor theme="6" tint="-0.249977111117893"/>
  </sheetPr>
  <dimension ref="A1:N148"/>
  <sheetViews>
    <sheetView topLeftCell="A114" zoomScale="85" zoomScaleNormal="85" workbookViewId="0">
      <selection activeCell="A114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ht="12" customHeight="1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s="94" customFormat="1" x14ac:dyDescent="0.25">
      <c r="B4" s="537" t="s">
        <v>0</v>
      </c>
      <c r="C4" s="537"/>
      <c r="D4" s="538" t="s">
        <v>1096</v>
      </c>
      <c r="E4" s="539"/>
      <c r="F4" s="53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1224</v>
      </c>
      <c r="B8" s="284" t="s">
        <v>640</v>
      </c>
      <c r="C8" s="285"/>
      <c r="D8" s="285"/>
      <c r="E8" s="286"/>
      <c r="F8" s="193" t="s">
        <v>641</v>
      </c>
      <c r="G8" s="290" t="s">
        <v>642</v>
      </c>
      <c r="H8" s="292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1471</v>
      </c>
      <c r="B9" s="284" t="s">
        <v>801</v>
      </c>
      <c r="C9" s="285"/>
      <c r="D9" s="285"/>
      <c r="E9" s="286"/>
      <c r="F9" s="193" t="s">
        <v>802</v>
      </c>
      <c r="G9" s="290" t="s">
        <v>803</v>
      </c>
      <c r="H9" s="292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1472</v>
      </c>
      <c r="B10" s="284" t="s">
        <v>804</v>
      </c>
      <c r="C10" s="285"/>
      <c r="D10" s="285"/>
      <c r="E10" s="286"/>
      <c r="F10" s="193" t="s">
        <v>805</v>
      </c>
      <c r="G10" s="290" t="s">
        <v>806</v>
      </c>
      <c r="H10" s="292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1473</v>
      </c>
      <c r="B11" s="284" t="s">
        <v>201</v>
      </c>
      <c r="C11" s="285"/>
      <c r="D11" s="285"/>
      <c r="E11" s="286"/>
      <c r="F11" s="193" t="s">
        <v>807</v>
      </c>
      <c r="G11" s="277" t="s">
        <v>808</v>
      </c>
      <c r="H11" s="277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1638</v>
      </c>
      <c r="B12" s="284" t="s">
        <v>809</v>
      </c>
      <c r="C12" s="285"/>
      <c r="D12" s="285"/>
      <c r="E12" s="286"/>
      <c r="F12" s="193" t="s">
        <v>810</v>
      </c>
      <c r="G12" s="277" t="s">
        <v>811</v>
      </c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>
        <v>1474</v>
      </c>
      <c r="B13" s="284" t="s">
        <v>776</v>
      </c>
      <c r="C13" s="285"/>
      <c r="D13" s="285"/>
      <c r="E13" s="286"/>
      <c r="F13" s="193" t="s">
        <v>775</v>
      </c>
      <c r="G13" s="277" t="s">
        <v>860</v>
      </c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243">
        <v>1478</v>
      </c>
      <c r="B14" s="284" t="s">
        <v>498</v>
      </c>
      <c r="C14" s="285"/>
      <c r="D14" s="285"/>
      <c r="E14" s="286"/>
      <c r="F14" s="193"/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>
        <v>1639</v>
      </c>
      <c r="B15" s="284" t="s">
        <v>815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 t="s">
        <v>90</v>
      </c>
      <c r="B16" s="284" t="s">
        <v>814</v>
      </c>
      <c r="C16" s="285"/>
      <c r="D16" s="285"/>
      <c r="E16" s="286"/>
      <c r="F16" s="193">
        <v>125</v>
      </c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1640</v>
      </c>
      <c r="B17" s="284" t="s">
        <v>812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/>
      <c r="B18" s="284" t="s">
        <v>1095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/>
      <c r="B19" s="276" t="s">
        <v>1095</v>
      </c>
      <c r="C19" s="276"/>
      <c r="D19" s="276"/>
      <c r="E19" s="27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1222</v>
      </c>
      <c r="B20" s="276" t="s">
        <v>1145</v>
      </c>
      <c r="C20" s="276"/>
      <c r="D20" s="276"/>
      <c r="E20" s="276"/>
      <c r="F20" s="193" t="s">
        <v>1146</v>
      </c>
      <c r="G20" s="277" t="s">
        <v>1147</v>
      </c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>
        <v>2174</v>
      </c>
      <c r="B21" s="276" t="s">
        <v>1314</v>
      </c>
      <c r="C21" s="276"/>
      <c r="D21" s="276"/>
      <c r="E21" s="276"/>
      <c r="F21" s="193"/>
      <c r="G21" s="277"/>
      <c r="H21" s="277"/>
      <c r="I21" s="193" t="s">
        <v>9</v>
      </c>
      <c r="J21" s="193"/>
      <c r="K21" s="193"/>
      <c r="L21" s="277"/>
      <c r="M21" s="277"/>
      <c r="N21" s="277"/>
    </row>
    <row r="22" spans="1:14" x14ac:dyDescent="0.25">
      <c r="A22" s="243">
        <v>2185</v>
      </c>
      <c r="B22" s="284" t="s">
        <v>1315</v>
      </c>
      <c r="C22" s="285"/>
      <c r="D22" s="285"/>
      <c r="E22" s="286"/>
      <c r="F22" s="193"/>
      <c r="G22" s="290"/>
      <c r="H22" s="292"/>
      <c r="I22" s="193"/>
      <c r="J22" s="193"/>
      <c r="K22" s="193" t="s">
        <v>9</v>
      </c>
      <c r="L22" s="277"/>
      <c r="M22" s="277"/>
      <c r="N22" s="277"/>
    </row>
    <row r="23" spans="1:14" x14ac:dyDescent="0.25">
      <c r="A23" s="243">
        <v>2183</v>
      </c>
      <c r="B23" s="284" t="s">
        <v>1314</v>
      </c>
      <c r="C23" s="285"/>
      <c r="D23" s="285"/>
      <c r="E23" s="286"/>
      <c r="F23" s="193"/>
      <c r="G23" s="290"/>
      <c r="H23" s="292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1739</v>
      </c>
      <c r="B24" s="284" t="s">
        <v>1314</v>
      </c>
      <c r="C24" s="285"/>
      <c r="D24" s="285"/>
      <c r="E24" s="286"/>
      <c r="F24" s="193"/>
      <c r="G24" s="290"/>
      <c r="H24" s="292"/>
      <c r="I24" s="193"/>
      <c r="J24" s="193" t="s">
        <v>9</v>
      </c>
      <c r="K24" s="193"/>
      <c r="L24" s="277"/>
      <c r="M24" s="277"/>
      <c r="N24" s="277"/>
    </row>
    <row r="25" spans="1:14" x14ac:dyDescent="0.25">
      <c r="A25" s="243">
        <v>2177</v>
      </c>
      <c r="B25" s="284" t="s">
        <v>1314</v>
      </c>
      <c r="C25" s="285"/>
      <c r="D25" s="285"/>
      <c r="E25" s="286"/>
      <c r="F25" s="193"/>
      <c r="G25" s="277"/>
      <c r="H25" s="277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2180</v>
      </c>
      <c r="B26" s="284" t="s">
        <v>1314</v>
      </c>
      <c r="C26" s="285"/>
      <c r="D26" s="285"/>
      <c r="E26" s="286"/>
      <c r="F26" s="193"/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2175</v>
      </c>
      <c r="B27" s="284" t="s">
        <v>1314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1724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ht="15" customHeight="1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94"/>
      <c r="B55" s="537" t="s">
        <v>0</v>
      </c>
      <c r="C55" s="537"/>
      <c r="D55" s="538" t="s">
        <v>1096</v>
      </c>
      <c r="E55" s="539"/>
      <c r="F55" s="539"/>
      <c r="G55" s="94"/>
      <c r="H55" s="94"/>
      <c r="I55" s="94"/>
      <c r="J55" s="94"/>
      <c r="K55" s="94"/>
      <c r="L55" s="94"/>
      <c r="M55" s="94"/>
      <c r="N55" s="94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2181</v>
      </c>
      <c r="B59" s="284" t="s">
        <v>1314</v>
      </c>
      <c r="C59" s="285"/>
      <c r="D59" s="285"/>
      <c r="E59" s="28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2179</v>
      </c>
      <c r="B60" s="284" t="s">
        <v>1314</v>
      </c>
      <c r="C60" s="285"/>
      <c r="D60" s="285"/>
      <c r="E60" s="286"/>
      <c r="F60" s="193"/>
      <c r="G60" s="290"/>
      <c r="H60" s="292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2176</v>
      </c>
      <c r="B61" s="284" t="s">
        <v>1314</v>
      </c>
      <c r="C61" s="285"/>
      <c r="D61" s="285"/>
      <c r="E61" s="286"/>
      <c r="F61" s="193"/>
      <c r="G61" s="277"/>
      <c r="H61" s="277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2187</v>
      </c>
      <c r="B62" s="284" t="s">
        <v>1316</v>
      </c>
      <c r="C62" s="285"/>
      <c r="D62" s="285"/>
      <c r="E62" s="286"/>
      <c r="F62" s="193"/>
      <c r="G62" s="277"/>
      <c r="H62" s="277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2186</v>
      </c>
      <c r="B63" s="284" t="s">
        <v>1316</v>
      </c>
      <c r="C63" s="285"/>
      <c r="D63" s="285"/>
      <c r="E63" s="286"/>
      <c r="F63" s="193"/>
      <c r="G63" s="277"/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2190</v>
      </c>
      <c r="B64" s="276" t="s">
        <v>1277</v>
      </c>
      <c r="C64" s="276"/>
      <c r="D64" s="276"/>
      <c r="E64" s="276"/>
      <c r="F64" s="193"/>
      <c r="G64" s="277"/>
      <c r="H64" s="277"/>
      <c r="I64" s="193" t="s">
        <v>9</v>
      </c>
      <c r="J64" s="193"/>
      <c r="K64" s="193"/>
      <c r="L64" s="277"/>
      <c r="M64" s="277"/>
      <c r="N64" s="277"/>
    </row>
    <row r="65" spans="1:14" x14ac:dyDescent="0.25">
      <c r="A65" s="243">
        <v>1787</v>
      </c>
      <c r="B65" s="276" t="s">
        <v>1325</v>
      </c>
      <c r="C65" s="276"/>
      <c r="D65" s="276"/>
      <c r="E65" s="276"/>
      <c r="F65" s="193" t="s">
        <v>1317</v>
      </c>
      <c r="G65" s="277" t="s">
        <v>1318</v>
      </c>
      <c r="H65" s="277"/>
      <c r="I65" s="193" t="s">
        <v>9</v>
      </c>
      <c r="J65" s="193"/>
      <c r="K65" s="193"/>
      <c r="L65" s="277"/>
      <c r="M65" s="277"/>
      <c r="N65" s="277"/>
    </row>
    <row r="66" spans="1:14" x14ac:dyDescent="0.25">
      <c r="A66" s="243">
        <v>1782</v>
      </c>
      <c r="B66" s="276" t="s">
        <v>1324</v>
      </c>
      <c r="C66" s="276"/>
      <c r="D66" s="276"/>
      <c r="E66" s="276"/>
      <c r="F66" s="193" t="s">
        <v>1317</v>
      </c>
      <c r="G66" s="277" t="s">
        <v>1318</v>
      </c>
      <c r="H66" s="277"/>
      <c r="I66" s="193" t="s">
        <v>9</v>
      </c>
      <c r="J66" s="193"/>
      <c r="K66" s="193"/>
      <c r="L66" s="277"/>
      <c r="M66" s="277"/>
      <c r="N66" s="277"/>
    </row>
    <row r="67" spans="1:14" x14ac:dyDescent="0.25">
      <c r="A67" s="243">
        <v>2188</v>
      </c>
      <c r="B67" s="284" t="s">
        <v>1320</v>
      </c>
      <c r="C67" s="285"/>
      <c r="D67" s="285"/>
      <c r="E67" s="286"/>
      <c r="F67" s="193"/>
      <c r="G67" s="290"/>
      <c r="H67" s="292"/>
      <c r="I67" s="193" t="s">
        <v>9</v>
      </c>
      <c r="J67" s="193"/>
      <c r="K67" s="193"/>
      <c r="L67" s="277"/>
      <c r="M67" s="277"/>
      <c r="N67" s="277"/>
    </row>
    <row r="68" spans="1:14" x14ac:dyDescent="0.25">
      <c r="A68" s="243">
        <v>1777</v>
      </c>
      <c r="B68" s="284" t="s">
        <v>1324</v>
      </c>
      <c r="C68" s="285"/>
      <c r="D68" s="285"/>
      <c r="E68" s="286"/>
      <c r="F68" s="193" t="s">
        <v>1317</v>
      </c>
      <c r="G68" s="290" t="s">
        <v>1318</v>
      </c>
      <c r="H68" s="292"/>
      <c r="I68" s="193" t="s">
        <v>9</v>
      </c>
      <c r="J68" s="193"/>
      <c r="K68" s="193"/>
      <c r="L68" s="277" t="s">
        <v>1326</v>
      </c>
      <c r="M68" s="277"/>
      <c r="N68" s="277"/>
    </row>
    <row r="69" spans="1:14" x14ac:dyDescent="0.25">
      <c r="A69" s="243">
        <v>3490</v>
      </c>
      <c r="B69" s="284" t="s">
        <v>1843</v>
      </c>
      <c r="C69" s="285"/>
      <c r="D69" s="285"/>
      <c r="E69" s="286"/>
      <c r="F69" s="193"/>
      <c r="G69" s="277"/>
      <c r="H69" s="277"/>
      <c r="I69" s="193" t="s">
        <v>9</v>
      </c>
      <c r="J69" s="193"/>
      <c r="K69" s="193"/>
      <c r="L69" s="290"/>
      <c r="M69" s="291"/>
      <c r="N69" s="292"/>
    </row>
    <row r="70" spans="1:14" x14ac:dyDescent="0.25">
      <c r="A70" s="243">
        <v>3491</v>
      </c>
      <c r="B70" s="284" t="s">
        <v>1844</v>
      </c>
      <c r="C70" s="285"/>
      <c r="D70" s="285"/>
      <c r="E70" s="286"/>
      <c r="F70" s="193"/>
      <c r="G70" s="277"/>
      <c r="H70" s="277"/>
      <c r="I70" s="193" t="s">
        <v>9</v>
      </c>
      <c r="J70" s="193"/>
      <c r="K70" s="193"/>
      <c r="L70" s="277"/>
      <c r="M70" s="277"/>
      <c r="N70" s="277"/>
    </row>
    <row r="71" spans="1:14" x14ac:dyDescent="0.25">
      <c r="A71" s="243">
        <v>3492</v>
      </c>
      <c r="B71" s="284" t="s">
        <v>1844</v>
      </c>
      <c r="C71" s="285"/>
      <c r="D71" s="285"/>
      <c r="E71" s="286"/>
      <c r="F71" s="193"/>
      <c r="G71" s="277"/>
      <c r="H71" s="277"/>
      <c r="I71" s="193" t="s">
        <v>9</v>
      </c>
      <c r="J71" s="193"/>
      <c r="K71" s="193"/>
      <c r="L71" s="277"/>
      <c r="M71" s="277"/>
      <c r="N71" s="277"/>
    </row>
    <row r="72" spans="1:14" x14ac:dyDescent="0.25">
      <c r="A72" s="243">
        <v>3453</v>
      </c>
      <c r="B72" s="284" t="s">
        <v>1868</v>
      </c>
      <c r="C72" s="285"/>
      <c r="D72" s="285"/>
      <c r="E72" s="286"/>
      <c r="F72" s="193"/>
      <c r="G72" s="277"/>
      <c r="H72" s="277"/>
      <c r="I72" s="193" t="s">
        <v>9</v>
      </c>
      <c r="J72" s="193"/>
      <c r="K72" s="193"/>
      <c r="L72" s="277"/>
      <c r="M72" s="277"/>
      <c r="N72" s="277"/>
    </row>
    <row r="73" spans="1:14" x14ac:dyDescent="0.25">
      <c r="A73" s="243">
        <v>3454</v>
      </c>
      <c r="B73" s="284" t="s">
        <v>1868</v>
      </c>
      <c r="C73" s="285"/>
      <c r="D73" s="285"/>
      <c r="E73" s="286"/>
      <c r="F73" s="193"/>
      <c r="G73" s="277"/>
      <c r="H73" s="277"/>
      <c r="I73" s="193" t="s">
        <v>9</v>
      </c>
      <c r="J73" s="193"/>
      <c r="K73" s="193"/>
      <c r="L73" s="277"/>
      <c r="M73" s="277"/>
      <c r="N73" s="277"/>
    </row>
    <row r="74" spans="1:14" x14ac:dyDescent="0.25">
      <c r="A74" s="243">
        <v>3455</v>
      </c>
      <c r="B74" s="284" t="s">
        <v>1868</v>
      </c>
      <c r="C74" s="285"/>
      <c r="D74" s="285"/>
      <c r="E74" s="286"/>
      <c r="F74" s="193"/>
      <c r="G74" s="290"/>
      <c r="H74" s="292"/>
      <c r="I74" s="193" t="s">
        <v>9</v>
      </c>
      <c r="J74" s="193"/>
      <c r="K74" s="193"/>
      <c r="L74" s="290"/>
      <c r="M74" s="291"/>
      <c r="N74" s="292"/>
    </row>
    <row r="75" spans="1:14" x14ac:dyDescent="0.25">
      <c r="A75" s="243">
        <v>3547</v>
      </c>
      <c r="B75" s="284" t="s">
        <v>1889</v>
      </c>
      <c r="C75" s="285"/>
      <c r="D75" s="285"/>
      <c r="E75" s="286"/>
      <c r="F75" s="193"/>
      <c r="G75" s="277"/>
      <c r="H75" s="277"/>
      <c r="I75" s="193" t="s">
        <v>9</v>
      </c>
      <c r="J75" s="193"/>
      <c r="K75" s="193"/>
      <c r="L75" s="277"/>
      <c r="M75" s="277"/>
      <c r="N75" s="277"/>
    </row>
    <row r="76" spans="1:14" x14ac:dyDescent="0.25">
      <c r="A76" s="243">
        <v>3548</v>
      </c>
      <c r="B76" s="287" t="s">
        <v>1890</v>
      </c>
      <c r="C76" s="287"/>
      <c r="D76" s="287"/>
      <c r="E76" s="287"/>
      <c r="F76" s="193"/>
      <c r="G76" s="277"/>
      <c r="H76" s="277"/>
      <c r="I76" s="193" t="s">
        <v>9</v>
      </c>
      <c r="J76" s="193"/>
      <c r="K76" s="193"/>
      <c r="L76" s="277"/>
      <c r="M76" s="277"/>
      <c r="N76" s="277"/>
    </row>
    <row r="77" spans="1:14" x14ac:dyDescent="0.25">
      <c r="A77" s="243">
        <v>3549</v>
      </c>
      <c r="B77" s="287" t="s">
        <v>1890</v>
      </c>
      <c r="C77" s="287"/>
      <c r="D77" s="287"/>
      <c r="E77" s="287"/>
      <c r="F77" s="193"/>
      <c r="G77" s="277"/>
      <c r="H77" s="277"/>
      <c r="I77" s="193" t="s">
        <v>9</v>
      </c>
      <c r="J77" s="193"/>
      <c r="K77" s="193"/>
      <c r="L77" s="277"/>
      <c r="M77" s="277"/>
      <c r="N77" s="277"/>
    </row>
    <row r="78" spans="1:14" x14ac:dyDescent="0.25">
      <c r="A78" s="243">
        <v>3550</v>
      </c>
      <c r="B78" s="276" t="s">
        <v>1891</v>
      </c>
      <c r="C78" s="276"/>
      <c r="D78" s="276"/>
      <c r="E78" s="276"/>
      <c r="F78" s="193"/>
      <c r="G78" s="277"/>
      <c r="H78" s="277"/>
      <c r="I78" s="193" t="s">
        <v>9</v>
      </c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19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1724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283"/>
      <c r="B89" s="283"/>
      <c r="C89" s="283"/>
      <c r="D89" s="19"/>
      <c r="E89" s="283"/>
      <c r="F89" s="283"/>
      <c r="G89" s="283"/>
      <c r="H89" s="19"/>
      <c r="I89" s="190"/>
      <c r="J89" s="190"/>
      <c r="K89" s="190"/>
      <c r="L89" s="283"/>
      <c r="M89" s="283"/>
      <c r="N89" s="283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3282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94"/>
      <c r="B106" s="537" t="s">
        <v>0</v>
      </c>
      <c r="C106" s="537"/>
      <c r="D106" s="538" t="s">
        <v>1096</v>
      </c>
      <c r="E106" s="539"/>
      <c r="F106" s="539"/>
      <c r="G106" s="94"/>
      <c r="H106" s="94"/>
      <c r="I106" s="94"/>
      <c r="J106" s="94"/>
      <c r="K106" s="94"/>
      <c r="L106" s="94"/>
      <c r="M106" s="94"/>
      <c r="N106" s="94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243"/>
      <c r="B110" s="284" t="s">
        <v>1892</v>
      </c>
      <c r="C110" s="285"/>
      <c r="D110" s="285"/>
      <c r="E110" s="286"/>
      <c r="F110" s="193"/>
      <c r="G110" s="290"/>
      <c r="H110" s="292"/>
      <c r="I110" s="193" t="s">
        <v>9</v>
      </c>
      <c r="J110" s="193"/>
      <c r="K110" s="193"/>
      <c r="L110" s="277"/>
      <c r="M110" s="277"/>
      <c r="N110" s="277"/>
    </row>
    <row r="111" spans="1:14" x14ac:dyDescent="0.25">
      <c r="A111" s="243">
        <v>3646</v>
      </c>
      <c r="B111" s="284" t="s">
        <v>1937</v>
      </c>
      <c r="C111" s="285"/>
      <c r="D111" s="285"/>
      <c r="E111" s="286"/>
      <c r="F111" s="193" t="s">
        <v>1938</v>
      </c>
      <c r="G111" s="290" t="s">
        <v>1939</v>
      </c>
      <c r="H111" s="292"/>
      <c r="I111" s="193" t="s">
        <v>9</v>
      </c>
      <c r="J111" s="193"/>
      <c r="K111" s="193"/>
      <c r="L111" s="277"/>
      <c r="M111" s="277"/>
      <c r="N111" s="277"/>
    </row>
    <row r="112" spans="1:14" x14ac:dyDescent="0.25">
      <c r="A112" s="243"/>
      <c r="B112" s="284"/>
      <c r="C112" s="285"/>
      <c r="D112" s="285"/>
      <c r="E112" s="286"/>
      <c r="F112" s="193"/>
      <c r="G112" s="290"/>
      <c r="H112" s="292"/>
      <c r="I112" s="193"/>
      <c r="J112" s="193"/>
      <c r="K112" s="193"/>
      <c r="L112" s="277"/>
      <c r="M112" s="277"/>
      <c r="N112" s="277"/>
    </row>
    <row r="113" spans="1:14" x14ac:dyDescent="0.25">
      <c r="A113" s="243"/>
      <c r="B113" s="284"/>
      <c r="C113" s="285"/>
      <c r="D113" s="285"/>
      <c r="E113" s="286"/>
      <c r="F113" s="193"/>
      <c r="G113" s="277"/>
      <c r="H113" s="277"/>
      <c r="I113" s="193"/>
      <c r="J113" s="193"/>
      <c r="K113" s="193"/>
      <c r="L113" s="277"/>
      <c r="M113" s="277"/>
      <c r="N113" s="277"/>
    </row>
    <row r="114" spans="1:14" x14ac:dyDescent="0.25">
      <c r="A114" s="243"/>
      <c r="B114" s="284"/>
      <c r="C114" s="285"/>
      <c r="D114" s="285"/>
      <c r="E114" s="286"/>
      <c r="F114" s="193"/>
      <c r="G114" s="277"/>
      <c r="H114" s="277"/>
      <c r="I114" s="193"/>
      <c r="J114" s="193"/>
      <c r="K114" s="193"/>
      <c r="L114" s="277"/>
      <c r="M114" s="277"/>
      <c r="N114" s="277"/>
    </row>
    <row r="115" spans="1:14" x14ac:dyDescent="0.25">
      <c r="A115" s="243"/>
      <c r="B115" s="284"/>
      <c r="C115" s="285"/>
      <c r="D115" s="285"/>
      <c r="E115" s="286"/>
      <c r="F115" s="193"/>
      <c r="G115" s="277"/>
      <c r="H115" s="277"/>
      <c r="I115" s="193"/>
      <c r="J115" s="193"/>
      <c r="K115" s="193"/>
      <c r="L115" s="277"/>
      <c r="M115" s="277"/>
      <c r="N115" s="277"/>
    </row>
    <row r="116" spans="1:14" x14ac:dyDescent="0.25">
      <c r="A116" s="243"/>
      <c r="B116" s="284"/>
      <c r="C116" s="285"/>
      <c r="D116" s="285"/>
      <c r="E116" s="286"/>
      <c r="F116" s="193"/>
      <c r="G116" s="277"/>
      <c r="H116" s="277"/>
      <c r="I116" s="193"/>
      <c r="J116" s="193"/>
      <c r="K116" s="193"/>
      <c r="L116" s="277"/>
      <c r="M116" s="277"/>
      <c r="N116" s="277"/>
    </row>
    <row r="117" spans="1:14" x14ac:dyDescent="0.25">
      <c r="A117" s="243"/>
      <c r="B117" s="284"/>
      <c r="C117" s="285"/>
      <c r="D117" s="285"/>
      <c r="E117" s="286"/>
      <c r="F117" s="193"/>
      <c r="G117" s="277"/>
      <c r="H117" s="277"/>
      <c r="I117" s="193"/>
      <c r="J117" s="193"/>
      <c r="K117" s="193"/>
      <c r="L117" s="277"/>
      <c r="M117" s="277"/>
      <c r="N117" s="277"/>
    </row>
    <row r="118" spans="1:14" x14ac:dyDescent="0.25">
      <c r="A118" s="243"/>
      <c r="B118" s="284"/>
      <c r="C118" s="285"/>
      <c r="D118" s="285"/>
      <c r="E118" s="286"/>
      <c r="F118" s="193"/>
      <c r="G118" s="290"/>
      <c r="H118" s="292"/>
      <c r="I118" s="193"/>
      <c r="J118" s="193"/>
      <c r="K118" s="193"/>
      <c r="L118" s="290"/>
      <c r="M118" s="291"/>
      <c r="N118" s="292"/>
    </row>
    <row r="119" spans="1:14" x14ac:dyDescent="0.25">
      <c r="A119" s="243"/>
      <c r="B119" s="284"/>
      <c r="C119" s="285"/>
      <c r="D119" s="285"/>
      <c r="E119" s="286"/>
      <c r="F119" s="193"/>
      <c r="G119" s="277"/>
      <c r="H119" s="277"/>
      <c r="I119" s="193"/>
      <c r="J119" s="193"/>
      <c r="K119" s="193"/>
      <c r="L119" s="277"/>
      <c r="M119" s="277"/>
      <c r="N119" s="277"/>
    </row>
    <row r="120" spans="1:14" x14ac:dyDescent="0.25">
      <c r="A120" s="243"/>
      <c r="B120" s="287"/>
      <c r="C120" s="287"/>
      <c r="D120" s="287"/>
      <c r="E120" s="287"/>
      <c r="F120" s="193"/>
      <c r="G120" s="277"/>
      <c r="H120" s="277"/>
      <c r="I120" s="193"/>
      <c r="J120" s="193"/>
      <c r="K120" s="193"/>
      <c r="L120" s="277"/>
      <c r="M120" s="277"/>
      <c r="N120" s="277"/>
    </row>
    <row r="121" spans="1:14" x14ac:dyDescent="0.25">
      <c r="A121" s="243"/>
      <c r="B121" s="287"/>
      <c r="C121" s="287"/>
      <c r="D121" s="287"/>
      <c r="E121" s="287"/>
      <c r="F121" s="193"/>
      <c r="G121" s="277"/>
      <c r="H121" s="277"/>
      <c r="I121" s="193"/>
      <c r="J121" s="193"/>
      <c r="K121" s="193"/>
      <c r="L121" s="277"/>
      <c r="M121" s="277"/>
      <c r="N121" s="277"/>
    </row>
    <row r="122" spans="1:14" x14ac:dyDescent="0.25">
      <c r="A122" s="243"/>
      <c r="B122" s="287"/>
      <c r="C122" s="287"/>
      <c r="D122" s="287"/>
      <c r="E122" s="287"/>
      <c r="F122" s="193"/>
      <c r="G122" s="277"/>
      <c r="H122" s="277"/>
      <c r="I122" s="193"/>
      <c r="J122" s="193"/>
      <c r="K122" s="193"/>
      <c r="L122" s="277"/>
      <c r="M122" s="277"/>
      <c r="N122" s="277"/>
    </row>
    <row r="123" spans="1:14" x14ac:dyDescent="0.25">
      <c r="A123" s="243"/>
      <c r="B123" s="287"/>
      <c r="C123" s="287"/>
      <c r="D123" s="287"/>
      <c r="E123" s="287"/>
      <c r="F123" s="193"/>
      <c r="G123" s="277"/>
      <c r="H123" s="277"/>
      <c r="I123" s="193"/>
      <c r="J123" s="193"/>
      <c r="K123" s="193"/>
      <c r="L123" s="277"/>
      <c r="M123" s="277"/>
      <c r="N123" s="277"/>
    </row>
    <row r="124" spans="1:14" x14ac:dyDescent="0.25">
      <c r="A124" s="243"/>
      <c r="B124" s="287"/>
      <c r="C124" s="287"/>
      <c r="D124" s="287"/>
      <c r="E124" s="287"/>
      <c r="F124" s="193"/>
      <c r="G124" s="277"/>
      <c r="H124" s="277"/>
      <c r="I124" s="193"/>
      <c r="J124" s="193"/>
      <c r="K124" s="193"/>
      <c r="L124" s="277"/>
      <c r="M124" s="277"/>
      <c r="N124" s="277"/>
    </row>
    <row r="125" spans="1:14" x14ac:dyDescent="0.25">
      <c r="A125" s="243"/>
      <c r="B125" s="287"/>
      <c r="C125" s="287"/>
      <c r="D125" s="287"/>
      <c r="E125" s="287"/>
      <c r="F125" s="193"/>
      <c r="G125" s="277"/>
      <c r="H125" s="277"/>
      <c r="I125" s="193"/>
      <c r="J125" s="193"/>
      <c r="K125" s="193"/>
      <c r="L125" s="277"/>
      <c r="M125" s="277"/>
      <c r="N125" s="277"/>
    </row>
    <row r="126" spans="1:14" x14ac:dyDescent="0.25">
      <c r="A126" s="243"/>
      <c r="B126" s="287"/>
      <c r="C126" s="287"/>
      <c r="D126" s="287"/>
      <c r="E126" s="287"/>
      <c r="F126" s="193"/>
      <c r="G126" s="277"/>
      <c r="H126" s="277"/>
      <c r="I126" s="193"/>
      <c r="J126" s="193"/>
      <c r="K126" s="193"/>
      <c r="L126" s="277"/>
      <c r="M126" s="277"/>
      <c r="N126" s="277"/>
    </row>
    <row r="127" spans="1:14" x14ac:dyDescent="0.25">
      <c r="A127" s="243"/>
      <c r="B127" s="287"/>
      <c r="C127" s="287"/>
      <c r="D127" s="287"/>
      <c r="E127" s="287"/>
      <c r="F127" s="193"/>
      <c r="G127" s="277"/>
      <c r="H127" s="277"/>
      <c r="I127" s="193"/>
      <c r="J127" s="193"/>
      <c r="K127" s="193"/>
      <c r="L127" s="277"/>
      <c r="M127" s="277"/>
      <c r="N127" s="277"/>
    </row>
    <row r="128" spans="1:14" x14ac:dyDescent="0.25">
      <c r="A128" s="243"/>
      <c r="B128" s="287"/>
      <c r="C128" s="287"/>
      <c r="D128" s="287"/>
      <c r="E128" s="287"/>
      <c r="F128" s="193"/>
      <c r="G128" s="277"/>
      <c r="H128" s="277"/>
      <c r="I128" s="193"/>
      <c r="J128" s="193"/>
      <c r="K128" s="193"/>
      <c r="L128" s="277"/>
      <c r="M128" s="277"/>
      <c r="N128" s="277"/>
    </row>
    <row r="129" spans="1:14" x14ac:dyDescent="0.25">
      <c r="A129" s="243"/>
      <c r="B129" s="287"/>
      <c r="C129" s="287"/>
      <c r="D129" s="287"/>
      <c r="E129" s="287"/>
      <c r="F129" s="193"/>
      <c r="G129" s="277"/>
      <c r="H129" s="277"/>
      <c r="I129" s="193"/>
      <c r="J129" s="193"/>
      <c r="K129" s="193"/>
      <c r="L129" s="277"/>
      <c r="M129" s="277"/>
      <c r="N129" s="277"/>
    </row>
    <row r="130" spans="1:14" x14ac:dyDescent="0.25">
      <c r="A130" s="304" t="s">
        <v>1319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2</v>
      </c>
      <c r="M133" s="34"/>
      <c r="N133" s="34"/>
    </row>
    <row r="134" spans="1:14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4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4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4" x14ac:dyDescent="0.25">
      <c r="A139" s="283"/>
      <c r="B139" s="283"/>
      <c r="C139" s="283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0" spans="1:14" x14ac:dyDescent="0.25">
      <c r="A140" s="283"/>
      <c r="B140" s="283"/>
      <c r="C140" s="283"/>
      <c r="D140" s="19"/>
      <c r="E140" s="283"/>
      <c r="F140" s="283"/>
      <c r="G140" s="283"/>
      <c r="H140" s="19"/>
      <c r="I140" s="190"/>
      <c r="J140" s="190"/>
      <c r="K140" s="190"/>
      <c r="L140" s="283"/>
      <c r="M140" s="283"/>
      <c r="N140" s="283"/>
    </row>
    <row r="142" spans="1:14" x14ac:dyDescent="0.25">
      <c r="L142" s="141">
        <f>+L133+L82+L31</f>
        <v>41</v>
      </c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283"/>
      <c r="B148" s="283"/>
      <c r="C148" s="283"/>
      <c r="D148" s="19"/>
      <c r="E148" s="283"/>
      <c r="F148" s="283"/>
      <c r="G148" s="283"/>
      <c r="H148" s="19"/>
      <c r="I148" s="190"/>
      <c r="J148" s="190"/>
      <c r="K148" s="190"/>
      <c r="L148" s="283"/>
      <c r="M148" s="283"/>
      <c r="N148" s="283"/>
    </row>
  </sheetData>
  <mergeCells count="291">
    <mergeCell ref="G125:H125"/>
    <mergeCell ref="G126:H126"/>
    <mergeCell ref="G127:H127"/>
    <mergeCell ref="G128:H128"/>
    <mergeCell ref="L121:N121"/>
    <mergeCell ref="L122:N122"/>
    <mergeCell ref="L123:N123"/>
    <mergeCell ref="L124:N124"/>
    <mergeCell ref="L125:N125"/>
    <mergeCell ref="L126:N126"/>
    <mergeCell ref="L127:N127"/>
    <mergeCell ref="L128:N128"/>
    <mergeCell ref="L21:N21"/>
    <mergeCell ref="L22:N22"/>
    <mergeCell ref="L23:N23"/>
    <mergeCell ref="L24:N24"/>
    <mergeCell ref="L25:N25"/>
    <mergeCell ref="L26:N26"/>
    <mergeCell ref="L27:N27"/>
    <mergeCell ref="B65:E65"/>
    <mergeCell ref="B66:E66"/>
    <mergeCell ref="G65:H65"/>
    <mergeCell ref="G66:H66"/>
    <mergeCell ref="L65:N65"/>
    <mergeCell ref="L66:N66"/>
    <mergeCell ref="B21:E21"/>
    <mergeCell ref="B22:E22"/>
    <mergeCell ref="B23:E23"/>
    <mergeCell ref="B24:E24"/>
    <mergeCell ref="B25:E25"/>
    <mergeCell ref="B26:E26"/>
    <mergeCell ref="B27:E27"/>
    <mergeCell ref="G21:H21"/>
    <mergeCell ref="G22:H22"/>
    <mergeCell ref="G23:H23"/>
    <mergeCell ref="G24:H24"/>
    <mergeCell ref="G25:H25"/>
    <mergeCell ref="G26:H26"/>
    <mergeCell ref="G27:H27"/>
    <mergeCell ref="B8:E8"/>
    <mergeCell ref="G8:H8"/>
    <mergeCell ref="L8:N8"/>
    <mergeCell ref="B7:E7"/>
    <mergeCell ref="G7:H7"/>
    <mergeCell ref="L7:N7"/>
    <mergeCell ref="B11:E11"/>
    <mergeCell ref="G11:H11"/>
    <mergeCell ref="B12:E12"/>
    <mergeCell ref="G12:H12"/>
    <mergeCell ref="L12:N12"/>
    <mergeCell ref="B13:E13"/>
    <mergeCell ref="G13:H13"/>
    <mergeCell ref="L13:N13"/>
    <mergeCell ref="B9:E9"/>
    <mergeCell ref="G9:H9"/>
    <mergeCell ref="L9:N9"/>
    <mergeCell ref="B10:E10"/>
    <mergeCell ref="G10:H10"/>
    <mergeCell ref="L10:N10"/>
    <mergeCell ref="L11:N11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15:E15"/>
    <mergeCell ref="G15:H15"/>
    <mergeCell ref="L15:N15"/>
    <mergeCell ref="B16:E16"/>
    <mergeCell ref="G16:H16"/>
    <mergeCell ref="L16:N16"/>
    <mergeCell ref="B14:E14"/>
    <mergeCell ref="G14:H14"/>
    <mergeCell ref="L14:N14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A31:G31"/>
    <mergeCell ref="H31:K31"/>
    <mergeCell ref="A32:D32"/>
    <mergeCell ref="A34:C34"/>
    <mergeCell ref="E34:G34"/>
    <mergeCell ref="L34:N34"/>
    <mergeCell ref="A28:D28"/>
    <mergeCell ref="G28:H28"/>
    <mergeCell ref="L28:N28"/>
    <mergeCell ref="A29:N29"/>
    <mergeCell ref="A30:C30"/>
    <mergeCell ref="F30:G30"/>
    <mergeCell ref="L30:N30"/>
    <mergeCell ref="A37:C37"/>
    <mergeCell ref="E37:G37"/>
    <mergeCell ref="L37:N37"/>
    <mergeCell ref="A35:C35"/>
    <mergeCell ref="E35:G35"/>
    <mergeCell ref="L35:N35"/>
    <mergeCell ref="A36:C36"/>
    <mergeCell ref="E36:G36"/>
    <mergeCell ref="L36:N36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61:E61"/>
    <mergeCell ref="G61:H61"/>
    <mergeCell ref="L61:N61"/>
    <mergeCell ref="B60:E60"/>
    <mergeCell ref="G60:H60"/>
    <mergeCell ref="L60:N60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71:E71"/>
    <mergeCell ref="G71:H71"/>
    <mergeCell ref="L71:N71"/>
    <mergeCell ref="B62:E62"/>
    <mergeCell ref="G62:H62"/>
    <mergeCell ref="L62:N62"/>
    <mergeCell ref="B63:E63"/>
    <mergeCell ref="G63:H63"/>
    <mergeCell ref="L63:N63"/>
    <mergeCell ref="B67:E67"/>
    <mergeCell ref="B68:E68"/>
    <mergeCell ref="B69:E69"/>
    <mergeCell ref="B70:E70"/>
    <mergeCell ref="G67:H67"/>
    <mergeCell ref="G68:H68"/>
    <mergeCell ref="G69:H69"/>
    <mergeCell ref="G70:H70"/>
    <mergeCell ref="L67:N67"/>
    <mergeCell ref="L68:N68"/>
    <mergeCell ref="L69:N69"/>
    <mergeCell ref="L70:N70"/>
    <mergeCell ref="B75:E75"/>
    <mergeCell ref="G75:H75"/>
    <mergeCell ref="L75:N75"/>
    <mergeCell ref="B74:E74"/>
    <mergeCell ref="G74:H74"/>
    <mergeCell ref="L74:N74"/>
    <mergeCell ref="B72:E72"/>
    <mergeCell ref="G72:H72"/>
    <mergeCell ref="L72:N72"/>
    <mergeCell ref="B73:E73"/>
    <mergeCell ref="G73:H73"/>
    <mergeCell ref="L73:N73"/>
    <mergeCell ref="B78:E78"/>
    <mergeCell ref="G78:H78"/>
    <mergeCell ref="L78:N78"/>
    <mergeCell ref="A79:D79"/>
    <mergeCell ref="G79:H79"/>
    <mergeCell ref="L79:N79"/>
    <mergeCell ref="B76:E76"/>
    <mergeCell ref="G76:H76"/>
    <mergeCell ref="L76:N76"/>
    <mergeCell ref="B77:E77"/>
    <mergeCell ref="G77:H77"/>
    <mergeCell ref="L77:N77"/>
    <mergeCell ref="A83:D83"/>
    <mergeCell ref="A85:C85"/>
    <mergeCell ref="E85:G85"/>
    <mergeCell ref="L85:N85"/>
    <mergeCell ref="A86:C86"/>
    <mergeCell ref="E86:G86"/>
    <mergeCell ref="L86:N86"/>
    <mergeCell ref="A80:N80"/>
    <mergeCell ref="A81:C81"/>
    <mergeCell ref="F81:G81"/>
    <mergeCell ref="L81:N81"/>
    <mergeCell ref="A82:G82"/>
    <mergeCell ref="H82:K82"/>
    <mergeCell ref="A89:C89"/>
    <mergeCell ref="E89:G89"/>
    <mergeCell ref="L89:N89"/>
    <mergeCell ref="A103:N103"/>
    <mergeCell ref="A104:N104"/>
    <mergeCell ref="A105:N105"/>
    <mergeCell ref="A87:C87"/>
    <mergeCell ref="E87:G87"/>
    <mergeCell ref="L87:N87"/>
    <mergeCell ref="A88:C88"/>
    <mergeCell ref="E88:G88"/>
    <mergeCell ref="L88:N88"/>
    <mergeCell ref="B109:E109"/>
    <mergeCell ref="G109:H109"/>
    <mergeCell ref="L109:N109"/>
    <mergeCell ref="B110:E110"/>
    <mergeCell ref="G110:H110"/>
    <mergeCell ref="L110:N110"/>
    <mergeCell ref="B106:C106"/>
    <mergeCell ref="D106:F106"/>
    <mergeCell ref="B108:E108"/>
    <mergeCell ref="G108:H108"/>
    <mergeCell ref="I108:K108"/>
    <mergeCell ref="L108:N108"/>
    <mergeCell ref="B113:E113"/>
    <mergeCell ref="G113:H113"/>
    <mergeCell ref="B114:E114"/>
    <mergeCell ref="G114:H114"/>
    <mergeCell ref="L114:N114"/>
    <mergeCell ref="B112:E112"/>
    <mergeCell ref="G112:H112"/>
    <mergeCell ref="L112:N112"/>
    <mergeCell ref="B111:E111"/>
    <mergeCell ref="G111:H111"/>
    <mergeCell ref="L111:N111"/>
    <mergeCell ref="L113:N113"/>
    <mergeCell ref="B117:E117"/>
    <mergeCell ref="G117:H117"/>
    <mergeCell ref="L117:N117"/>
    <mergeCell ref="B118:E118"/>
    <mergeCell ref="G118:H118"/>
    <mergeCell ref="L118:N118"/>
    <mergeCell ref="B115:E115"/>
    <mergeCell ref="G115:H115"/>
    <mergeCell ref="L115:N115"/>
    <mergeCell ref="B116:E116"/>
    <mergeCell ref="G116:H116"/>
    <mergeCell ref="L116:N116"/>
    <mergeCell ref="B129:E129"/>
    <mergeCell ref="G129:H129"/>
    <mergeCell ref="L129:N129"/>
    <mergeCell ref="A130:D130"/>
    <mergeCell ref="G130:H130"/>
    <mergeCell ref="L130:N130"/>
    <mergeCell ref="B119:E119"/>
    <mergeCell ref="G119:H119"/>
    <mergeCell ref="L119:N119"/>
    <mergeCell ref="B120:E120"/>
    <mergeCell ref="G120:H120"/>
    <mergeCell ref="L120:N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G121:H121"/>
    <mergeCell ref="G122:H122"/>
    <mergeCell ref="G123:H123"/>
    <mergeCell ref="G124:H124"/>
    <mergeCell ref="A134:D134"/>
    <mergeCell ref="A136:C136"/>
    <mergeCell ref="E136:G136"/>
    <mergeCell ref="L136:N136"/>
    <mergeCell ref="A137:C137"/>
    <mergeCell ref="E137:G137"/>
    <mergeCell ref="L137:N137"/>
    <mergeCell ref="A131:N131"/>
    <mergeCell ref="A132:C132"/>
    <mergeCell ref="F132:G132"/>
    <mergeCell ref="L132:N132"/>
    <mergeCell ref="A133:G133"/>
    <mergeCell ref="H133:K133"/>
    <mergeCell ref="A148:C148"/>
    <mergeCell ref="E148:G148"/>
    <mergeCell ref="L148:N148"/>
    <mergeCell ref="A140:C140"/>
    <mergeCell ref="E140:G140"/>
    <mergeCell ref="L140:N140"/>
    <mergeCell ref="A138:C138"/>
    <mergeCell ref="E138:G138"/>
    <mergeCell ref="L138:N138"/>
    <mergeCell ref="A139:C139"/>
    <mergeCell ref="E139:G139"/>
    <mergeCell ref="L139:N139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rgb="FF00B0F0"/>
  </sheetPr>
  <dimension ref="A1:N190"/>
  <sheetViews>
    <sheetView topLeftCell="A30" zoomScale="85" zoomScaleNormal="85" workbookViewId="0">
      <selection activeCell="A30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466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920</v>
      </c>
      <c r="B8" s="276" t="s">
        <v>467</v>
      </c>
      <c r="C8" s="276"/>
      <c r="D8" s="276"/>
      <c r="E8" s="276"/>
      <c r="F8" s="193" t="s">
        <v>468</v>
      </c>
      <c r="G8" s="277">
        <v>2623</v>
      </c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 t="s">
        <v>90</v>
      </c>
      <c r="B9" s="276" t="s">
        <v>469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 t="s">
        <v>90</v>
      </c>
      <c r="B10" s="284" t="s">
        <v>470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 t="s">
        <v>90</v>
      </c>
      <c r="B11" s="284" t="s">
        <v>471</v>
      </c>
      <c r="C11" s="285"/>
      <c r="D11" s="285"/>
      <c r="E11" s="286"/>
      <c r="F11" s="193"/>
      <c r="G11" s="290"/>
      <c r="H11" s="292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 t="s">
        <v>90</v>
      </c>
      <c r="B12" s="284" t="s">
        <v>472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</row>
    <row r="13" spans="1:14" x14ac:dyDescent="0.25">
      <c r="A13" s="243" t="s">
        <v>90</v>
      </c>
      <c r="B13" s="284" t="s">
        <v>657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 t="s">
        <v>90</v>
      </c>
      <c r="B14" s="284" t="s">
        <v>856</v>
      </c>
      <c r="C14" s="285"/>
      <c r="D14" s="285"/>
      <c r="E14" s="286"/>
      <c r="F14" s="193" t="s">
        <v>858</v>
      </c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 t="s">
        <v>90</v>
      </c>
      <c r="B15" s="284" t="s">
        <v>419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 t="s">
        <v>90</v>
      </c>
      <c r="B16" s="284" t="s">
        <v>998</v>
      </c>
      <c r="C16" s="285"/>
      <c r="D16" s="285"/>
      <c r="E16" s="286"/>
      <c r="F16" s="193"/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 t="s">
        <v>90</v>
      </c>
      <c r="B17" s="284" t="s">
        <v>1133</v>
      </c>
      <c r="C17" s="285"/>
      <c r="D17" s="285"/>
      <c r="E17" s="286"/>
      <c r="F17" s="193"/>
      <c r="G17" s="290"/>
      <c r="H17" s="292"/>
      <c r="I17" s="193" t="s">
        <v>9</v>
      </c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77"/>
      <c r="M18" s="277"/>
      <c r="N18" s="277"/>
    </row>
    <row r="19" spans="1:14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 t="s">
        <v>90</v>
      </c>
      <c r="B20" s="284" t="s">
        <v>1165</v>
      </c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11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1723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83"/>
      <c r="C44" s="283"/>
      <c r="D44" s="283"/>
      <c r="E44" s="283"/>
      <c r="F44" s="195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195"/>
      <c r="B45" s="280"/>
      <c r="C45" s="280"/>
      <c r="D45" s="280"/>
      <c r="E45" s="280"/>
      <c r="F45" s="190"/>
      <c r="G45" s="280"/>
      <c r="H45" s="280"/>
      <c r="I45" s="195"/>
      <c r="J45" s="195"/>
      <c r="K45" s="195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190"/>
      <c r="G46" s="280"/>
      <c r="H46" s="280"/>
      <c r="I46" s="190"/>
      <c r="J46" s="190"/>
      <c r="K46" s="190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190"/>
      <c r="G47" s="280"/>
      <c r="H47" s="280"/>
      <c r="I47" s="190"/>
      <c r="J47" s="190"/>
      <c r="K47" s="190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190"/>
      <c r="G48" s="280"/>
      <c r="H48" s="280"/>
      <c r="I48" s="190"/>
      <c r="J48" s="190"/>
      <c r="K48" s="190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190"/>
      <c r="G49" s="280"/>
      <c r="H49" s="280"/>
      <c r="I49" s="190"/>
      <c r="J49" s="190"/>
      <c r="K49" s="190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190"/>
      <c r="G50" s="280"/>
      <c r="H50" s="280"/>
      <c r="I50" s="190"/>
      <c r="J50" s="190"/>
      <c r="K50" s="190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190"/>
      <c r="G51" s="280"/>
      <c r="H51" s="280"/>
      <c r="I51" s="190"/>
      <c r="J51" s="190"/>
      <c r="K51" s="190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190"/>
      <c r="G52" s="280"/>
      <c r="H52" s="280"/>
      <c r="I52" s="190"/>
      <c r="J52" s="190"/>
      <c r="K52" s="190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190"/>
      <c r="G53" s="280"/>
      <c r="H53" s="280"/>
      <c r="I53" s="190"/>
      <c r="J53" s="190"/>
      <c r="K53" s="190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190"/>
      <c r="G54" s="280"/>
      <c r="H54" s="280"/>
      <c r="I54" s="190"/>
      <c r="J54" s="190"/>
      <c r="K54" s="190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190"/>
      <c r="G55" s="280"/>
      <c r="H55" s="280"/>
      <c r="I55" s="190"/>
      <c r="J55" s="190"/>
      <c r="K55" s="190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190"/>
      <c r="G56" s="280"/>
      <c r="H56" s="280"/>
      <c r="I56" s="190"/>
      <c r="J56" s="190"/>
      <c r="K56" s="190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190"/>
      <c r="G57" s="280"/>
      <c r="H57" s="280"/>
      <c r="I57" s="190"/>
      <c r="J57" s="190"/>
      <c r="K57" s="190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190"/>
      <c r="G58" s="280"/>
      <c r="H58" s="280"/>
      <c r="I58" s="190"/>
      <c r="J58" s="190"/>
      <c r="K58" s="190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190"/>
      <c r="G59" s="280"/>
      <c r="H59" s="280"/>
      <c r="I59" s="190"/>
      <c r="J59" s="190"/>
      <c r="K59" s="190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190"/>
      <c r="G60" s="280"/>
      <c r="H60" s="280"/>
      <c r="I60" s="190"/>
      <c r="J60" s="190"/>
      <c r="K60" s="190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190"/>
      <c r="G61" s="280"/>
      <c r="H61" s="280"/>
      <c r="I61" s="190"/>
      <c r="J61" s="190"/>
      <c r="K61" s="190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190"/>
      <c r="G62" s="280"/>
      <c r="H62" s="280"/>
      <c r="I62" s="190"/>
      <c r="J62" s="190"/>
      <c r="K62" s="190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190"/>
      <c r="G63" s="280"/>
      <c r="H63" s="280"/>
      <c r="I63" s="190"/>
      <c r="J63" s="190"/>
      <c r="K63" s="190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190"/>
      <c r="G64" s="280"/>
      <c r="H64" s="280"/>
      <c r="I64" s="190"/>
      <c r="J64" s="190"/>
      <c r="K64" s="190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190"/>
      <c r="G65" s="280"/>
      <c r="H65" s="280"/>
      <c r="I65" s="190"/>
      <c r="J65" s="190"/>
      <c r="K65" s="190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190"/>
      <c r="G66" s="280"/>
      <c r="H66" s="280"/>
      <c r="I66" s="190"/>
      <c r="J66" s="190"/>
      <c r="K66" s="190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190"/>
      <c r="J68" s="190"/>
      <c r="K68" s="190"/>
      <c r="L68" s="280"/>
      <c r="M68" s="280"/>
      <c r="N68" s="280"/>
    </row>
    <row r="69" spans="1:14" x14ac:dyDescent="0.25">
      <c r="A69" s="196"/>
      <c r="B69" s="196"/>
      <c r="C69" s="196"/>
      <c r="D69" s="196"/>
      <c r="E69" s="19"/>
      <c r="F69" s="280"/>
      <c r="G69" s="280"/>
      <c r="H69" s="195"/>
      <c r="I69" s="190"/>
      <c r="J69" s="190"/>
      <c r="K69" s="190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190"/>
      <c r="J72" s="190"/>
      <c r="K72" s="190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190"/>
      <c r="J73" s="190"/>
      <c r="K73" s="190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190"/>
      <c r="J74" s="190"/>
      <c r="K74" s="190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190"/>
      <c r="J75" s="190"/>
      <c r="K75" s="190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190"/>
      <c r="J76" s="190"/>
      <c r="K76" s="190"/>
      <c r="L76" s="19"/>
      <c r="M76" s="19"/>
      <c r="N76" s="19"/>
    </row>
    <row r="77" spans="1:14" ht="15.75" x14ac:dyDescent="0.25">
      <c r="A77" s="328"/>
      <c r="B77" s="328"/>
      <c r="C77" s="328"/>
      <c r="D77" s="328"/>
      <c r="E77" s="328"/>
      <c r="F77" s="328"/>
      <c r="G77" s="328"/>
      <c r="H77" s="328"/>
      <c r="I77" s="328"/>
      <c r="J77" s="328"/>
      <c r="K77" s="328"/>
      <c r="L77" s="328"/>
      <c r="M77" s="328"/>
      <c r="N77" s="328"/>
    </row>
    <row r="78" spans="1:14" ht="15.75" x14ac:dyDescent="0.25">
      <c r="A78" s="328"/>
      <c r="B78" s="328"/>
      <c r="C78" s="328"/>
      <c r="D78" s="328"/>
      <c r="E78" s="328"/>
      <c r="F78" s="328"/>
      <c r="G78" s="328"/>
      <c r="H78" s="328"/>
      <c r="I78" s="328"/>
      <c r="J78" s="328"/>
      <c r="K78" s="328"/>
      <c r="L78" s="328"/>
      <c r="M78" s="328"/>
      <c r="N78" s="328"/>
    </row>
    <row r="79" spans="1:14" x14ac:dyDescent="0.25">
      <c r="A79" s="280"/>
      <c r="B79" s="280"/>
      <c r="C79" s="280"/>
      <c r="D79" s="280"/>
      <c r="E79" s="280"/>
      <c r="F79" s="280"/>
      <c r="G79" s="280"/>
      <c r="H79" s="280"/>
      <c r="I79" s="280"/>
      <c r="J79" s="280"/>
      <c r="K79" s="280"/>
      <c r="L79" s="280"/>
      <c r="M79" s="280"/>
      <c r="N79" s="280"/>
    </row>
    <row r="80" spans="1:14" x14ac:dyDescent="0.25">
      <c r="A80" s="19"/>
      <c r="B80" s="280"/>
      <c r="C80" s="280"/>
      <c r="D80" s="280"/>
      <c r="E80" s="329"/>
      <c r="F80" s="329"/>
      <c r="G80" s="19"/>
      <c r="H80" s="19"/>
      <c r="I80" s="19"/>
      <c r="J80" s="19"/>
      <c r="K80" s="19"/>
      <c r="L80" s="20"/>
      <c r="M80" s="20"/>
      <c r="N80" s="20"/>
    </row>
    <row r="81" spans="1:14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x14ac:dyDescent="0.25">
      <c r="A82" s="195"/>
      <c r="B82" s="283"/>
      <c r="C82" s="283"/>
      <c r="D82" s="283"/>
      <c r="E82" s="283"/>
      <c r="F82" s="195"/>
      <c r="G82" s="283"/>
      <c r="H82" s="283"/>
      <c r="I82" s="283"/>
      <c r="J82" s="283"/>
      <c r="K82" s="283"/>
      <c r="L82" s="283"/>
      <c r="M82" s="283"/>
      <c r="N82" s="283"/>
    </row>
    <row r="83" spans="1:14" x14ac:dyDescent="0.25">
      <c r="A83" s="195"/>
      <c r="B83" s="280"/>
      <c r="C83" s="280"/>
      <c r="D83" s="280"/>
      <c r="E83" s="280"/>
      <c r="F83" s="190"/>
      <c r="G83" s="280"/>
      <c r="H83" s="280"/>
      <c r="I83" s="195"/>
      <c r="J83" s="195"/>
      <c r="K83" s="195"/>
      <c r="L83" s="280"/>
      <c r="M83" s="280"/>
      <c r="N83" s="280"/>
    </row>
    <row r="84" spans="1:14" x14ac:dyDescent="0.25">
      <c r="A84" s="21"/>
      <c r="B84" s="282"/>
      <c r="C84" s="282"/>
      <c r="D84" s="282"/>
      <c r="E84" s="282"/>
      <c r="F84" s="190"/>
      <c r="G84" s="280"/>
      <c r="H84" s="280"/>
      <c r="I84" s="190"/>
      <c r="J84" s="190"/>
      <c r="K84" s="190"/>
      <c r="L84" s="280"/>
      <c r="M84" s="280"/>
      <c r="N84" s="280"/>
    </row>
    <row r="85" spans="1:14" x14ac:dyDescent="0.25">
      <c r="A85" s="21"/>
      <c r="B85" s="282"/>
      <c r="C85" s="282"/>
      <c r="D85" s="282"/>
      <c r="E85" s="282"/>
      <c r="F85" s="190"/>
      <c r="G85" s="280"/>
      <c r="H85" s="280"/>
      <c r="I85" s="190"/>
      <c r="J85" s="190"/>
      <c r="K85" s="190"/>
      <c r="L85" s="280"/>
      <c r="M85" s="280"/>
      <c r="N85" s="280"/>
    </row>
    <row r="86" spans="1:14" x14ac:dyDescent="0.25">
      <c r="A86" s="21"/>
      <c r="B86" s="282"/>
      <c r="C86" s="282"/>
      <c r="D86" s="282"/>
      <c r="E86" s="282"/>
      <c r="F86" s="190"/>
      <c r="G86" s="280"/>
      <c r="H86" s="280"/>
      <c r="I86" s="190"/>
      <c r="J86" s="190"/>
      <c r="K86" s="190"/>
      <c r="L86" s="280"/>
      <c r="M86" s="280"/>
      <c r="N86" s="280"/>
    </row>
    <row r="87" spans="1:14" x14ac:dyDescent="0.25">
      <c r="A87" s="21"/>
      <c r="B87" s="282"/>
      <c r="C87" s="282"/>
      <c r="D87" s="282"/>
      <c r="E87" s="282"/>
      <c r="F87" s="190"/>
      <c r="G87" s="280"/>
      <c r="H87" s="280"/>
      <c r="I87" s="190"/>
      <c r="J87" s="190"/>
      <c r="K87" s="190"/>
      <c r="L87" s="280"/>
      <c r="M87" s="280"/>
      <c r="N87" s="280"/>
    </row>
    <row r="88" spans="1:14" x14ac:dyDescent="0.25">
      <c r="A88" s="21"/>
      <c r="B88" s="282"/>
      <c r="C88" s="282"/>
      <c r="D88" s="282"/>
      <c r="E88" s="282"/>
      <c r="F88" s="190"/>
      <c r="G88" s="280"/>
      <c r="H88" s="280"/>
      <c r="I88" s="190"/>
      <c r="J88" s="190"/>
      <c r="K88" s="190"/>
      <c r="L88" s="280"/>
      <c r="M88" s="280"/>
      <c r="N88" s="280"/>
    </row>
    <row r="89" spans="1:14" x14ac:dyDescent="0.25">
      <c r="A89" s="21"/>
      <c r="B89" s="282"/>
      <c r="C89" s="282"/>
      <c r="D89" s="282"/>
      <c r="E89" s="282"/>
      <c r="F89" s="190"/>
      <c r="G89" s="280"/>
      <c r="H89" s="280"/>
      <c r="I89" s="190"/>
      <c r="J89" s="190"/>
      <c r="K89" s="190"/>
      <c r="L89" s="280"/>
      <c r="M89" s="280"/>
      <c r="N89" s="280"/>
    </row>
    <row r="90" spans="1:14" x14ac:dyDescent="0.25">
      <c r="A90" s="21"/>
      <c r="B90" s="282"/>
      <c r="C90" s="282"/>
      <c r="D90" s="282"/>
      <c r="E90" s="282"/>
      <c r="F90" s="190"/>
      <c r="G90" s="280"/>
      <c r="H90" s="280"/>
      <c r="I90" s="190"/>
      <c r="J90" s="190"/>
      <c r="K90" s="190"/>
      <c r="L90" s="280"/>
      <c r="M90" s="280"/>
      <c r="N90" s="280"/>
    </row>
    <row r="91" spans="1:14" x14ac:dyDescent="0.25">
      <c r="A91" s="21"/>
      <c r="B91" s="282"/>
      <c r="C91" s="282"/>
      <c r="D91" s="282"/>
      <c r="E91" s="282"/>
      <c r="F91" s="190"/>
      <c r="G91" s="280"/>
      <c r="H91" s="280"/>
      <c r="I91" s="190"/>
      <c r="J91" s="190"/>
      <c r="K91" s="190"/>
      <c r="L91" s="280"/>
      <c r="M91" s="280"/>
      <c r="N91" s="280"/>
    </row>
    <row r="92" spans="1:14" x14ac:dyDescent="0.25">
      <c r="A92" s="21"/>
      <c r="B92" s="282"/>
      <c r="C92" s="282"/>
      <c r="D92" s="282"/>
      <c r="E92" s="282"/>
      <c r="F92" s="190"/>
      <c r="G92" s="280"/>
      <c r="H92" s="280"/>
      <c r="I92" s="190"/>
      <c r="J92" s="190"/>
      <c r="K92" s="190"/>
      <c r="L92" s="280"/>
      <c r="M92" s="280"/>
      <c r="N92" s="280"/>
    </row>
    <row r="93" spans="1:14" x14ac:dyDescent="0.25">
      <c r="A93" s="21"/>
      <c r="B93" s="282"/>
      <c r="C93" s="282"/>
      <c r="D93" s="282"/>
      <c r="E93" s="282"/>
      <c r="F93" s="190"/>
      <c r="G93" s="280"/>
      <c r="H93" s="280"/>
      <c r="I93" s="190"/>
      <c r="J93" s="190"/>
      <c r="K93" s="190"/>
      <c r="L93" s="280"/>
      <c r="M93" s="280"/>
      <c r="N93" s="280"/>
    </row>
    <row r="94" spans="1:14" x14ac:dyDescent="0.25">
      <c r="A94" s="21"/>
      <c r="B94" s="282"/>
      <c r="C94" s="282"/>
      <c r="D94" s="282"/>
      <c r="E94" s="282"/>
      <c r="F94" s="190"/>
      <c r="G94" s="280"/>
      <c r="H94" s="280"/>
      <c r="I94" s="190"/>
      <c r="J94" s="190"/>
      <c r="K94" s="190"/>
      <c r="L94" s="280"/>
      <c r="M94" s="280"/>
      <c r="N94" s="280"/>
    </row>
    <row r="95" spans="1:14" x14ac:dyDescent="0.25">
      <c r="A95" s="21"/>
      <c r="B95" s="282"/>
      <c r="C95" s="282"/>
      <c r="D95" s="282"/>
      <c r="E95" s="282"/>
      <c r="F95" s="190"/>
      <c r="G95" s="280"/>
      <c r="H95" s="280"/>
      <c r="I95" s="190"/>
      <c r="J95" s="190"/>
      <c r="K95" s="190"/>
      <c r="L95" s="280"/>
      <c r="M95" s="280"/>
      <c r="N95" s="280"/>
    </row>
    <row r="96" spans="1:14" x14ac:dyDescent="0.25">
      <c r="A96" s="21"/>
      <c r="B96" s="282"/>
      <c r="C96" s="282"/>
      <c r="D96" s="282"/>
      <c r="E96" s="282"/>
      <c r="F96" s="190"/>
      <c r="G96" s="280"/>
      <c r="H96" s="280"/>
      <c r="I96" s="190"/>
      <c r="J96" s="190"/>
      <c r="K96" s="190"/>
      <c r="L96" s="280"/>
      <c r="M96" s="280"/>
      <c r="N96" s="280"/>
    </row>
    <row r="97" spans="1:14" x14ac:dyDescent="0.25">
      <c r="A97" s="21"/>
      <c r="B97" s="282"/>
      <c r="C97" s="282"/>
      <c r="D97" s="282"/>
      <c r="E97" s="282"/>
      <c r="F97" s="190"/>
      <c r="G97" s="280"/>
      <c r="H97" s="280"/>
      <c r="I97" s="190"/>
      <c r="J97" s="190"/>
      <c r="K97" s="190"/>
      <c r="L97" s="280"/>
      <c r="M97" s="280"/>
      <c r="N97" s="280"/>
    </row>
    <row r="98" spans="1:14" x14ac:dyDescent="0.25">
      <c r="A98" s="21"/>
      <c r="B98" s="282"/>
      <c r="C98" s="282"/>
      <c r="D98" s="282"/>
      <c r="E98" s="282"/>
      <c r="F98" s="190"/>
      <c r="G98" s="280"/>
      <c r="H98" s="280"/>
      <c r="I98" s="190"/>
      <c r="J98" s="190"/>
      <c r="K98" s="190"/>
      <c r="L98" s="280"/>
      <c r="M98" s="280"/>
      <c r="N98" s="280"/>
    </row>
    <row r="99" spans="1:14" x14ac:dyDescent="0.25">
      <c r="A99" s="21"/>
      <c r="B99" s="282"/>
      <c r="C99" s="282"/>
      <c r="D99" s="282"/>
      <c r="E99" s="282"/>
      <c r="F99" s="190"/>
      <c r="G99" s="280"/>
      <c r="H99" s="280"/>
      <c r="I99" s="190"/>
      <c r="J99" s="190"/>
      <c r="K99" s="190"/>
      <c r="L99" s="280"/>
      <c r="M99" s="280"/>
      <c r="N99" s="280"/>
    </row>
    <row r="100" spans="1:14" x14ac:dyDescent="0.25">
      <c r="A100" s="21"/>
      <c r="B100" s="282"/>
      <c r="C100" s="282"/>
      <c r="D100" s="282"/>
      <c r="E100" s="282"/>
      <c r="F100" s="190"/>
      <c r="G100" s="280"/>
      <c r="H100" s="280"/>
      <c r="I100" s="190"/>
      <c r="J100" s="190"/>
      <c r="K100" s="190"/>
      <c r="L100" s="280"/>
      <c r="M100" s="280"/>
      <c r="N100" s="280"/>
    </row>
    <row r="101" spans="1:14" x14ac:dyDescent="0.25">
      <c r="A101" s="21"/>
      <c r="B101" s="282"/>
      <c r="C101" s="282"/>
      <c r="D101" s="282"/>
      <c r="E101" s="282"/>
      <c r="F101" s="190"/>
      <c r="G101" s="280"/>
      <c r="H101" s="280"/>
      <c r="I101" s="190"/>
      <c r="J101" s="190"/>
      <c r="K101" s="190"/>
      <c r="L101" s="280"/>
      <c r="M101" s="280"/>
      <c r="N101" s="280"/>
    </row>
    <row r="102" spans="1:14" x14ac:dyDescent="0.25">
      <c r="A102" s="21"/>
      <c r="B102" s="282"/>
      <c r="C102" s="282"/>
      <c r="D102" s="282"/>
      <c r="E102" s="282"/>
      <c r="F102" s="190"/>
      <c r="G102" s="280"/>
      <c r="H102" s="280"/>
      <c r="I102" s="190"/>
      <c r="J102" s="190"/>
      <c r="K102" s="190"/>
      <c r="L102" s="280"/>
      <c r="M102" s="280"/>
      <c r="N102" s="280"/>
    </row>
    <row r="103" spans="1:14" x14ac:dyDescent="0.25">
      <c r="A103" s="21"/>
      <c r="B103" s="282"/>
      <c r="C103" s="282"/>
      <c r="D103" s="282"/>
      <c r="E103" s="282"/>
      <c r="F103" s="190"/>
      <c r="G103" s="280"/>
      <c r="H103" s="280"/>
      <c r="I103" s="190"/>
      <c r="J103" s="190"/>
      <c r="K103" s="190"/>
      <c r="L103" s="280"/>
      <c r="M103" s="280"/>
      <c r="N103" s="280"/>
    </row>
    <row r="104" spans="1:14" x14ac:dyDescent="0.25">
      <c r="A104" s="323"/>
      <c r="B104" s="323"/>
      <c r="C104" s="323"/>
      <c r="D104" s="323"/>
      <c r="E104" s="19"/>
      <c r="F104" s="190"/>
      <c r="G104" s="280"/>
      <c r="H104" s="280"/>
      <c r="I104" s="190"/>
      <c r="J104" s="190"/>
      <c r="K104" s="190"/>
      <c r="L104" s="280"/>
      <c r="M104" s="280"/>
      <c r="N104" s="280"/>
    </row>
    <row r="105" spans="1:14" x14ac:dyDescent="0.25">
      <c r="A105" s="281"/>
      <c r="B105" s="281"/>
      <c r="C105" s="281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</row>
    <row r="106" spans="1:14" x14ac:dyDescent="0.25">
      <c r="A106" s="280"/>
      <c r="B106" s="280"/>
      <c r="C106" s="280"/>
      <c r="D106" s="19"/>
      <c r="E106" s="19"/>
      <c r="F106" s="280"/>
      <c r="G106" s="280"/>
      <c r="H106" s="19"/>
      <c r="I106" s="190"/>
      <c r="J106" s="190"/>
      <c r="K106" s="190"/>
      <c r="L106" s="280"/>
      <c r="M106" s="280"/>
      <c r="N106" s="280"/>
    </row>
    <row r="107" spans="1:14" x14ac:dyDescent="0.25">
      <c r="A107" s="196"/>
      <c r="B107" s="196"/>
      <c r="C107" s="196"/>
      <c r="D107" s="196"/>
      <c r="E107" s="19"/>
      <c r="F107" s="280"/>
      <c r="G107" s="280"/>
      <c r="H107" s="195"/>
      <c r="I107" s="190"/>
      <c r="J107" s="190"/>
      <c r="K107" s="190"/>
      <c r="L107" s="280"/>
      <c r="M107" s="280"/>
      <c r="N107" s="280"/>
    </row>
    <row r="108" spans="1:14" x14ac:dyDescent="0.25">
      <c r="A108" s="282"/>
      <c r="B108" s="282"/>
      <c r="C108" s="282"/>
      <c r="D108" s="282"/>
      <c r="E108" s="19"/>
      <c r="F108" s="190"/>
      <c r="G108" s="19"/>
      <c r="H108" s="19"/>
      <c r="I108" s="190"/>
      <c r="J108" s="190"/>
      <c r="K108" s="190"/>
      <c r="L108" s="19"/>
      <c r="M108" s="19"/>
      <c r="N108" s="19"/>
    </row>
    <row r="109" spans="1:14" x14ac:dyDescent="0.25">
      <c r="A109" s="19"/>
      <c r="B109" s="19"/>
      <c r="C109" s="19"/>
      <c r="D109" s="19"/>
      <c r="E109" s="19"/>
      <c r="F109" s="19"/>
      <c r="G109" s="19"/>
      <c r="H109" s="19"/>
      <c r="I109" s="190"/>
      <c r="J109" s="190"/>
      <c r="K109" s="190"/>
      <c r="L109" s="19"/>
      <c r="M109" s="19"/>
      <c r="N109" s="19"/>
    </row>
    <row r="110" spans="1:14" x14ac:dyDescent="0.25">
      <c r="A110" s="280"/>
      <c r="B110" s="280"/>
      <c r="C110" s="280"/>
      <c r="D110" s="19"/>
      <c r="E110" s="280"/>
      <c r="F110" s="280"/>
      <c r="G110" s="280"/>
      <c r="H110" s="19"/>
      <c r="I110" s="190"/>
      <c r="J110" s="190"/>
      <c r="K110" s="190"/>
      <c r="L110" s="280"/>
      <c r="M110" s="280"/>
      <c r="N110" s="280"/>
    </row>
    <row r="111" spans="1:14" x14ac:dyDescent="0.25">
      <c r="A111" s="280"/>
      <c r="B111" s="280"/>
      <c r="C111" s="280"/>
      <c r="D111" s="19"/>
      <c r="E111" s="280"/>
      <c r="F111" s="280"/>
      <c r="G111" s="280"/>
      <c r="H111" s="19"/>
      <c r="I111" s="190"/>
      <c r="J111" s="190"/>
      <c r="K111" s="190"/>
      <c r="L111" s="280"/>
      <c r="M111" s="280"/>
      <c r="N111" s="280"/>
    </row>
    <row r="112" spans="1:14" x14ac:dyDescent="0.25">
      <c r="A112" s="280"/>
      <c r="B112" s="280"/>
      <c r="C112" s="280"/>
      <c r="D112" s="19"/>
      <c r="E112" s="280"/>
      <c r="F112" s="280"/>
      <c r="G112" s="280"/>
      <c r="H112" s="19"/>
      <c r="I112" s="190"/>
      <c r="J112" s="190"/>
      <c r="K112" s="190"/>
      <c r="L112" s="280"/>
      <c r="M112" s="280"/>
      <c r="N112" s="280"/>
    </row>
    <row r="113" spans="1:14" x14ac:dyDescent="0.25">
      <c r="A113" s="283"/>
      <c r="B113" s="283"/>
      <c r="C113" s="283"/>
      <c r="D113" s="19"/>
      <c r="E113" s="283"/>
      <c r="F113" s="283"/>
      <c r="G113" s="283"/>
      <c r="H113" s="19"/>
      <c r="I113" s="190"/>
      <c r="J113" s="190"/>
      <c r="K113" s="190"/>
      <c r="L113" s="283"/>
      <c r="M113" s="283"/>
      <c r="N113" s="283"/>
    </row>
    <row r="114" spans="1:14" x14ac:dyDescent="0.25">
      <c r="A114" s="280"/>
      <c r="B114" s="280"/>
      <c r="C114" s="280"/>
      <c r="D114" s="19"/>
      <c r="E114" s="280"/>
      <c r="F114" s="280"/>
      <c r="G114" s="280"/>
      <c r="H114" s="19"/>
      <c r="I114" s="190"/>
      <c r="J114" s="190"/>
      <c r="K114" s="190"/>
      <c r="L114" s="19"/>
      <c r="M114" s="19"/>
      <c r="N114" s="19"/>
    </row>
    <row r="115" spans="1:14" ht="15.75" x14ac:dyDescent="0.25">
      <c r="A115" s="328"/>
      <c r="B115" s="328"/>
      <c r="C115" s="328"/>
      <c r="D115" s="328"/>
      <c r="E115" s="328"/>
      <c r="F115" s="328"/>
      <c r="G115" s="328"/>
      <c r="H115" s="328"/>
      <c r="I115" s="328"/>
      <c r="J115" s="328"/>
      <c r="K115" s="328"/>
      <c r="L115" s="328"/>
      <c r="M115" s="328"/>
      <c r="N115" s="328"/>
    </row>
    <row r="116" spans="1:14" ht="15.75" x14ac:dyDescent="0.25">
      <c r="A116" s="328"/>
      <c r="B116" s="328"/>
      <c r="C116" s="328"/>
      <c r="D116" s="328"/>
      <c r="E116" s="328"/>
      <c r="F116" s="328"/>
      <c r="G116" s="328"/>
      <c r="H116" s="328"/>
      <c r="I116" s="328"/>
      <c r="J116" s="328"/>
      <c r="K116" s="328"/>
      <c r="L116" s="328"/>
      <c r="M116" s="328"/>
      <c r="N116" s="328"/>
    </row>
    <row r="117" spans="1:14" x14ac:dyDescent="0.25">
      <c r="A117" s="280"/>
      <c r="B117" s="280"/>
      <c r="C117" s="280"/>
      <c r="D117" s="280"/>
      <c r="E117" s="280"/>
      <c r="F117" s="280"/>
      <c r="G117" s="280"/>
      <c r="H117" s="280"/>
      <c r="I117" s="280"/>
      <c r="J117" s="280"/>
      <c r="K117" s="280"/>
      <c r="L117" s="280"/>
      <c r="M117" s="280"/>
      <c r="N117" s="280"/>
    </row>
    <row r="118" spans="1:14" x14ac:dyDescent="0.25">
      <c r="A118" s="19"/>
      <c r="B118" s="280"/>
      <c r="C118" s="280"/>
      <c r="D118" s="280"/>
      <c r="E118" s="329"/>
      <c r="F118" s="329"/>
      <c r="G118" s="19"/>
      <c r="H118" s="19"/>
      <c r="I118" s="19"/>
      <c r="J118" s="19"/>
      <c r="K118" s="19"/>
      <c r="L118" s="20"/>
      <c r="M118" s="20"/>
      <c r="N118" s="20"/>
    </row>
    <row r="119" spans="1:14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1:14" x14ac:dyDescent="0.25">
      <c r="A120" s="195"/>
      <c r="B120" s="283"/>
      <c r="C120" s="283"/>
      <c r="D120" s="283"/>
      <c r="E120" s="283"/>
      <c r="F120" s="195"/>
      <c r="G120" s="283"/>
      <c r="H120" s="283"/>
      <c r="I120" s="283"/>
      <c r="J120" s="283"/>
      <c r="K120" s="283"/>
      <c r="L120" s="283"/>
      <c r="M120" s="283"/>
      <c r="N120" s="283"/>
    </row>
    <row r="121" spans="1:14" x14ac:dyDescent="0.25">
      <c r="A121" s="195"/>
      <c r="B121" s="280"/>
      <c r="C121" s="280"/>
      <c r="D121" s="280"/>
      <c r="E121" s="280"/>
      <c r="F121" s="190"/>
      <c r="G121" s="280"/>
      <c r="H121" s="280"/>
      <c r="I121" s="195"/>
      <c r="J121" s="195"/>
      <c r="K121" s="195"/>
      <c r="L121" s="280"/>
      <c r="M121" s="280"/>
      <c r="N121" s="280"/>
    </row>
    <row r="122" spans="1:14" x14ac:dyDescent="0.25">
      <c r="A122" s="21"/>
      <c r="B122" s="282"/>
      <c r="C122" s="282"/>
      <c r="D122" s="282"/>
      <c r="E122" s="282"/>
      <c r="F122" s="190"/>
      <c r="G122" s="280"/>
      <c r="H122" s="280"/>
      <c r="I122" s="190"/>
      <c r="J122" s="190"/>
      <c r="K122" s="190"/>
      <c r="L122" s="280"/>
      <c r="M122" s="280"/>
      <c r="N122" s="280"/>
    </row>
    <row r="123" spans="1:14" x14ac:dyDescent="0.25">
      <c r="A123" s="21"/>
      <c r="B123" s="282"/>
      <c r="C123" s="282"/>
      <c r="D123" s="282"/>
      <c r="E123" s="282"/>
      <c r="F123" s="190"/>
      <c r="G123" s="280"/>
      <c r="H123" s="280"/>
      <c r="I123" s="190"/>
      <c r="J123" s="190"/>
      <c r="K123" s="190"/>
      <c r="L123" s="280"/>
      <c r="M123" s="280"/>
      <c r="N123" s="280"/>
    </row>
    <row r="124" spans="1:14" x14ac:dyDescent="0.25">
      <c r="A124" s="21"/>
      <c r="B124" s="282"/>
      <c r="C124" s="282"/>
      <c r="D124" s="282"/>
      <c r="E124" s="282"/>
      <c r="F124" s="190"/>
      <c r="G124" s="280"/>
      <c r="H124" s="280"/>
      <c r="I124" s="190"/>
      <c r="J124" s="190"/>
      <c r="K124" s="190"/>
      <c r="L124" s="280"/>
      <c r="M124" s="280"/>
      <c r="N124" s="280"/>
    </row>
    <row r="125" spans="1:14" x14ac:dyDescent="0.25">
      <c r="A125" s="21"/>
      <c r="B125" s="282"/>
      <c r="C125" s="282"/>
      <c r="D125" s="282"/>
      <c r="E125" s="282"/>
      <c r="F125" s="190"/>
      <c r="G125" s="280"/>
      <c r="H125" s="280"/>
      <c r="I125" s="190"/>
      <c r="J125" s="190"/>
      <c r="K125" s="190"/>
      <c r="L125" s="280"/>
      <c r="M125" s="280"/>
      <c r="N125" s="280"/>
    </row>
    <row r="126" spans="1:14" x14ac:dyDescent="0.25">
      <c r="A126" s="21"/>
      <c r="B126" s="282"/>
      <c r="C126" s="282"/>
      <c r="D126" s="282"/>
      <c r="E126" s="282"/>
      <c r="F126" s="190"/>
      <c r="G126" s="280"/>
      <c r="H126" s="280"/>
      <c r="I126" s="190"/>
      <c r="J126" s="190"/>
      <c r="K126" s="190"/>
      <c r="L126" s="280"/>
      <c r="M126" s="280"/>
      <c r="N126" s="280"/>
    </row>
    <row r="127" spans="1:14" x14ac:dyDescent="0.25">
      <c r="A127" s="21"/>
      <c r="B127" s="282"/>
      <c r="C127" s="282"/>
      <c r="D127" s="282"/>
      <c r="E127" s="282"/>
      <c r="F127" s="190"/>
      <c r="G127" s="280"/>
      <c r="H127" s="280"/>
      <c r="I127" s="190"/>
      <c r="J127" s="190"/>
      <c r="K127" s="190"/>
      <c r="L127" s="280"/>
      <c r="M127" s="280"/>
      <c r="N127" s="280"/>
    </row>
    <row r="128" spans="1:14" x14ac:dyDescent="0.25">
      <c r="A128" s="21"/>
      <c r="B128" s="282"/>
      <c r="C128" s="282"/>
      <c r="D128" s="282"/>
      <c r="E128" s="282"/>
      <c r="F128" s="190"/>
      <c r="G128" s="280"/>
      <c r="H128" s="280"/>
      <c r="I128" s="190"/>
      <c r="J128" s="190"/>
      <c r="K128" s="190"/>
      <c r="L128" s="280"/>
      <c r="M128" s="280"/>
      <c r="N128" s="280"/>
    </row>
    <row r="129" spans="1:14" x14ac:dyDescent="0.25">
      <c r="A129" s="21"/>
      <c r="B129" s="282"/>
      <c r="C129" s="282"/>
      <c r="D129" s="282"/>
      <c r="E129" s="282"/>
      <c r="F129" s="190"/>
      <c r="G129" s="280"/>
      <c r="H129" s="280"/>
      <c r="I129" s="190"/>
      <c r="J129" s="190"/>
      <c r="K129" s="190"/>
      <c r="L129" s="280"/>
      <c r="M129" s="280"/>
      <c r="N129" s="280"/>
    </row>
    <row r="130" spans="1:14" x14ac:dyDescent="0.25">
      <c r="A130" s="21"/>
      <c r="B130" s="282"/>
      <c r="C130" s="282"/>
      <c r="D130" s="282"/>
      <c r="E130" s="282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1"/>
      <c r="B131" s="282"/>
      <c r="C131" s="282"/>
      <c r="D131" s="282"/>
      <c r="E131" s="282"/>
      <c r="F131" s="190"/>
      <c r="G131" s="280"/>
      <c r="H131" s="280"/>
      <c r="I131" s="190"/>
      <c r="J131" s="190"/>
      <c r="K131" s="190"/>
      <c r="L131" s="280"/>
      <c r="M131" s="280"/>
      <c r="N131" s="280"/>
    </row>
    <row r="132" spans="1:14" x14ac:dyDescent="0.25">
      <c r="A132" s="21"/>
      <c r="B132" s="282"/>
      <c r="C132" s="282"/>
      <c r="D132" s="282"/>
      <c r="E132" s="282"/>
      <c r="F132" s="190"/>
      <c r="G132" s="280"/>
      <c r="H132" s="280"/>
      <c r="I132" s="190"/>
      <c r="J132" s="190"/>
      <c r="K132" s="190"/>
      <c r="L132" s="280"/>
      <c r="M132" s="280"/>
      <c r="N132" s="280"/>
    </row>
    <row r="133" spans="1:14" x14ac:dyDescent="0.25">
      <c r="A133" s="21"/>
      <c r="B133" s="282"/>
      <c r="C133" s="282"/>
      <c r="D133" s="282"/>
      <c r="E133" s="282"/>
      <c r="F133" s="190"/>
      <c r="G133" s="280"/>
      <c r="H133" s="280"/>
      <c r="I133" s="190"/>
      <c r="J133" s="190"/>
      <c r="K133" s="190"/>
      <c r="L133" s="280"/>
      <c r="M133" s="280"/>
      <c r="N133" s="280"/>
    </row>
    <row r="134" spans="1:14" x14ac:dyDescent="0.25">
      <c r="A134" s="21"/>
      <c r="B134" s="282"/>
      <c r="C134" s="282"/>
      <c r="D134" s="282"/>
      <c r="E134" s="282"/>
      <c r="F134" s="190"/>
      <c r="G134" s="280"/>
      <c r="H134" s="280"/>
      <c r="I134" s="190"/>
      <c r="J134" s="190"/>
      <c r="K134" s="190"/>
      <c r="L134" s="280"/>
      <c r="M134" s="280"/>
      <c r="N134" s="280"/>
    </row>
    <row r="135" spans="1:14" x14ac:dyDescent="0.25">
      <c r="A135" s="21"/>
      <c r="B135" s="282"/>
      <c r="C135" s="282"/>
      <c r="D135" s="282"/>
      <c r="E135" s="282"/>
      <c r="F135" s="190"/>
      <c r="G135" s="280"/>
      <c r="H135" s="280"/>
      <c r="I135" s="190"/>
      <c r="J135" s="190"/>
      <c r="K135" s="190"/>
      <c r="L135" s="280"/>
      <c r="M135" s="280"/>
      <c r="N135" s="280"/>
    </row>
    <row r="136" spans="1:14" x14ac:dyDescent="0.25">
      <c r="A136" s="21"/>
      <c r="B136" s="282"/>
      <c r="C136" s="282"/>
      <c r="D136" s="282"/>
      <c r="E136" s="282"/>
      <c r="F136" s="190"/>
      <c r="G136" s="280"/>
      <c r="H136" s="280"/>
      <c r="I136" s="190"/>
      <c r="J136" s="190"/>
      <c r="K136" s="190"/>
      <c r="L136" s="280"/>
      <c r="M136" s="280"/>
      <c r="N136" s="280"/>
    </row>
    <row r="137" spans="1:14" x14ac:dyDescent="0.25">
      <c r="A137" s="21"/>
      <c r="B137" s="282"/>
      <c r="C137" s="282"/>
      <c r="D137" s="282"/>
      <c r="E137" s="282"/>
      <c r="F137" s="190"/>
      <c r="G137" s="280"/>
      <c r="H137" s="280"/>
      <c r="I137" s="190"/>
      <c r="J137" s="190"/>
      <c r="K137" s="190"/>
      <c r="L137" s="280"/>
      <c r="M137" s="280"/>
      <c r="N137" s="280"/>
    </row>
    <row r="138" spans="1:14" x14ac:dyDescent="0.25">
      <c r="A138" s="21"/>
      <c r="B138" s="282"/>
      <c r="C138" s="282"/>
      <c r="D138" s="282"/>
      <c r="E138" s="282"/>
      <c r="F138" s="190"/>
      <c r="G138" s="280"/>
      <c r="H138" s="280"/>
      <c r="I138" s="190"/>
      <c r="J138" s="190"/>
      <c r="K138" s="190"/>
      <c r="L138" s="280"/>
      <c r="M138" s="280"/>
      <c r="N138" s="280"/>
    </row>
    <row r="139" spans="1:14" x14ac:dyDescent="0.25">
      <c r="A139" s="21"/>
      <c r="B139" s="282"/>
      <c r="C139" s="282"/>
      <c r="D139" s="282"/>
      <c r="E139" s="282"/>
      <c r="F139" s="190"/>
      <c r="G139" s="280"/>
      <c r="H139" s="280"/>
      <c r="I139" s="190"/>
      <c r="J139" s="190"/>
      <c r="K139" s="190"/>
      <c r="L139" s="280"/>
      <c r="M139" s="280"/>
      <c r="N139" s="280"/>
    </row>
    <row r="140" spans="1:14" x14ac:dyDescent="0.25">
      <c r="A140" s="21"/>
      <c r="B140" s="282"/>
      <c r="C140" s="282"/>
      <c r="D140" s="282"/>
      <c r="E140" s="282"/>
      <c r="F140" s="190"/>
      <c r="G140" s="280"/>
      <c r="H140" s="280"/>
      <c r="I140" s="190"/>
      <c r="J140" s="190"/>
      <c r="K140" s="190"/>
      <c r="L140" s="280"/>
      <c r="M140" s="280"/>
      <c r="N140" s="280"/>
    </row>
    <row r="141" spans="1:14" x14ac:dyDescent="0.25">
      <c r="A141" s="21"/>
      <c r="B141" s="282"/>
      <c r="C141" s="282"/>
      <c r="D141" s="282"/>
      <c r="E141" s="282"/>
      <c r="F141" s="190"/>
      <c r="G141" s="280"/>
      <c r="H141" s="280"/>
      <c r="I141" s="190"/>
      <c r="J141" s="190"/>
      <c r="K141" s="190"/>
      <c r="L141" s="280"/>
      <c r="M141" s="280"/>
      <c r="N141" s="280"/>
    </row>
    <row r="142" spans="1:14" x14ac:dyDescent="0.25">
      <c r="A142" s="323"/>
      <c r="B142" s="323"/>
      <c r="C142" s="323"/>
      <c r="D142" s="323"/>
      <c r="E142" s="19"/>
      <c r="F142" s="190"/>
      <c r="G142" s="280"/>
      <c r="H142" s="280"/>
      <c r="I142" s="190"/>
      <c r="J142" s="190"/>
      <c r="K142" s="190"/>
      <c r="L142" s="280"/>
      <c r="M142" s="280"/>
      <c r="N142" s="280"/>
    </row>
    <row r="143" spans="1:14" x14ac:dyDescent="0.25">
      <c r="A143" s="281"/>
      <c r="B143" s="281"/>
      <c r="C143" s="281"/>
      <c r="D143" s="281"/>
      <c r="E143" s="281"/>
      <c r="F143" s="281"/>
      <c r="G143" s="281"/>
      <c r="H143" s="281"/>
      <c r="I143" s="281"/>
      <c r="J143" s="281"/>
      <c r="K143" s="281"/>
      <c r="L143" s="281"/>
      <c r="M143" s="281"/>
      <c r="N143" s="281"/>
    </row>
    <row r="144" spans="1:14" x14ac:dyDescent="0.25">
      <c r="A144" s="280"/>
      <c r="B144" s="280"/>
      <c r="C144" s="280"/>
      <c r="D144" s="19"/>
      <c r="E144" s="19"/>
      <c r="F144" s="280"/>
      <c r="G144" s="280"/>
      <c r="H144" s="19"/>
      <c r="I144" s="190"/>
      <c r="J144" s="190"/>
      <c r="K144" s="190"/>
      <c r="L144" s="280"/>
      <c r="M144" s="280"/>
      <c r="N144" s="280"/>
    </row>
    <row r="145" spans="1:14" x14ac:dyDescent="0.25">
      <c r="A145" s="196"/>
      <c r="B145" s="196"/>
      <c r="C145" s="196"/>
      <c r="D145" s="196"/>
      <c r="E145" s="19"/>
      <c r="F145" s="280"/>
      <c r="G145" s="280"/>
      <c r="H145" s="195"/>
      <c r="I145" s="190"/>
      <c r="J145" s="190"/>
      <c r="K145" s="190"/>
      <c r="L145" s="280"/>
      <c r="M145" s="280"/>
      <c r="N145" s="280"/>
    </row>
    <row r="146" spans="1:14" x14ac:dyDescent="0.25">
      <c r="A146" s="282"/>
      <c r="B146" s="282"/>
      <c r="C146" s="282"/>
      <c r="D146" s="282"/>
      <c r="E146" s="19"/>
      <c r="F146" s="190"/>
      <c r="G146" s="19"/>
      <c r="H146" s="19"/>
      <c r="I146" s="190"/>
      <c r="J146" s="190"/>
      <c r="K146" s="190"/>
      <c r="L146" s="19"/>
      <c r="M146" s="19"/>
      <c r="N146" s="19"/>
    </row>
    <row r="147" spans="1:14" x14ac:dyDescent="0.25">
      <c r="A147" s="19"/>
      <c r="B147" s="19"/>
      <c r="C147" s="19"/>
      <c r="D147" s="19"/>
      <c r="E147" s="19"/>
      <c r="F147" s="19"/>
      <c r="G147" s="19"/>
      <c r="H147" s="19"/>
      <c r="I147" s="190"/>
      <c r="J147" s="190"/>
      <c r="K147" s="190"/>
      <c r="L147" s="19"/>
      <c r="M147" s="19"/>
      <c r="N147" s="19"/>
    </row>
    <row r="148" spans="1:14" x14ac:dyDescent="0.25">
      <c r="A148" s="280"/>
      <c r="B148" s="280"/>
      <c r="C148" s="280"/>
      <c r="D148" s="19"/>
      <c r="E148" s="280"/>
      <c r="F148" s="280"/>
      <c r="G148" s="280"/>
      <c r="H148" s="19"/>
      <c r="I148" s="190"/>
      <c r="J148" s="190"/>
      <c r="K148" s="190"/>
      <c r="L148" s="280"/>
      <c r="M148" s="280"/>
      <c r="N148" s="280"/>
    </row>
    <row r="149" spans="1:14" x14ac:dyDescent="0.25">
      <c r="A149" s="280"/>
      <c r="B149" s="280"/>
      <c r="C149" s="280"/>
      <c r="D149" s="19"/>
      <c r="E149" s="280"/>
      <c r="F149" s="280"/>
      <c r="G149" s="280"/>
      <c r="H149" s="19"/>
      <c r="I149" s="190"/>
      <c r="J149" s="190"/>
      <c r="K149" s="190"/>
      <c r="L149" s="280"/>
      <c r="M149" s="280"/>
      <c r="N149" s="280"/>
    </row>
    <row r="150" spans="1:14" x14ac:dyDescent="0.25">
      <c r="A150" s="280"/>
      <c r="B150" s="280"/>
      <c r="C150" s="280"/>
      <c r="D150" s="19"/>
      <c r="E150" s="280"/>
      <c r="F150" s="280"/>
      <c r="G150" s="280"/>
      <c r="H150" s="19"/>
      <c r="I150" s="190"/>
      <c r="J150" s="190"/>
      <c r="K150" s="190"/>
      <c r="L150" s="280"/>
      <c r="M150" s="280"/>
      <c r="N150" s="280"/>
    </row>
    <row r="151" spans="1:14" x14ac:dyDescent="0.25">
      <c r="A151" s="283"/>
      <c r="B151" s="283"/>
      <c r="C151" s="283"/>
      <c r="D151" s="19"/>
      <c r="E151" s="283"/>
      <c r="F151" s="283"/>
      <c r="G151" s="283"/>
      <c r="H151" s="19"/>
      <c r="I151" s="190"/>
      <c r="J151" s="190"/>
      <c r="K151" s="190"/>
      <c r="L151" s="283"/>
      <c r="M151" s="283"/>
      <c r="N151" s="283"/>
    </row>
    <row r="152" spans="1:14" x14ac:dyDescent="0.25">
      <c r="A152" s="280"/>
      <c r="B152" s="280"/>
      <c r="C152" s="280"/>
      <c r="D152" s="19"/>
      <c r="E152" s="280"/>
      <c r="F152" s="280"/>
      <c r="G152" s="280"/>
      <c r="H152" s="19"/>
      <c r="I152" s="190"/>
      <c r="J152" s="190"/>
      <c r="K152" s="190"/>
      <c r="L152" s="19"/>
      <c r="M152" s="19"/>
      <c r="N152" s="19"/>
    </row>
    <row r="153" spans="1:14" ht="15.75" x14ac:dyDescent="0.25">
      <c r="A153" s="328"/>
      <c r="B153" s="328"/>
      <c r="C153" s="328"/>
      <c r="D153" s="328"/>
      <c r="E153" s="328"/>
      <c r="F153" s="328"/>
      <c r="G153" s="328"/>
      <c r="H153" s="328"/>
      <c r="I153" s="328"/>
      <c r="J153" s="328"/>
      <c r="K153" s="328"/>
      <c r="L153" s="328"/>
      <c r="M153" s="328"/>
      <c r="N153" s="328"/>
    </row>
    <row r="154" spans="1:14" ht="15.75" x14ac:dyDescent="0.25">
      <c r="A154" s="328"/>
      <c r="B154" s="328"/>
      <c r="C154" s="328"/>
      <c r="D154" s="328"/>
      <c r="E154" s="328"/>
      <c r="F154" s="328"/>
      <c r="G154" s="328"/>
      <c r="H154" s="328"/>
      <c r="I154" s="328"/>
      <c r="J154" s="328"/>
      <c r="K154" s="328"/>
      <c r="L154" s="328"/>
      <c r="M154" s="328"/>
      <c r="N154" s="328"/>
    </row>
    <row r="155" spans="1:14" x14ac:dyDescent="0.25">
      <c r="A155" s="280"/>
      <c r="B155" s="280"/>
      <c r="C155" s="280"/>
      <c r="D155" s="280"/>
      <c r="E155" s="280"/>
      <c r="F155" s="280"/>
      <c r="G155" s="280"/>
      <c r="H155" s="280"/>
      <c r="I155" s="280"/>
      <c r="J155" s="280"/>
      <c r="K155" s="280"/>
      <c r="L155" s="280"/>
      <c r="M155" s="280"/>
      <c r="N155" s="280"/>
    </row>
    <row r="156" spans="1:14" x14ac:dyDescent="0.25">
      <c r="A156" s="19"/>
      <c r="B156" s="280"/>
      <c r="C156" s="280"/>
      <c r="D156" s="280"/>
      <c r="E156" s="329"/>
      <c r="F156" s="329"/>
      <c r="G156" s="19"/>
      <c r="H156" s="19"/>
      <c r="I156" s="19"/>
      <c r="J156" s="19"/>
      <c r="K156" s="19"/>
      <c r="L156" s="20"/>
      <c r="M156" s="20"/>
      <c r="N156" s="20"/>
    </row>
    <row r="157" spans="1:14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</row>
    <row r="158" spans="1:14" x14ac:dyDescent="0.25">
      <c r="A158" s="195"/>
      <c r="B158" s="283"/>
      <c r="C158" s="283"/>
      <c r="D158" s="283"/>
      <c r="E158" s="283"/>
      <c r="F158" s="195"/>
      <c r="G158" s="283"/>
      <c r="H158" s="283"/>
      <c r="I158" s="283"/>
      <c r="J158" s="283"/>
      <c r="K158" s="283"/>
      <c r="L158" s="283"/>
      <c r="M158" s="283"/>
      <c r="N158" s="283"/>
    </row>
    <row r="159" spans="1:14" x14ac:dyDescent="0.25">
      <c r="A159" s="195"/>
      <c r="B159" s="280"/>
      <c r="C159" s="280"/>
      <c r="D159" s="280"/>
      <c r="E159" s="280"/>
      <c r="F159" s="190"/>
      <c r="G159" s="280"/>
      <c r="H159" s="280"/>
      <c r="I159" s="195"/>
      <c r="J159" s="195"/>
      <c r="K159" s="195"/>
      <c r="L159" s="280"/>
      <c r="M159" s="280"/>
      <c r="N159" s="280"/>
    </row>
    <row r="160" spans="1:14" x14ac:dyDescent="0.25">
      <c r="A160" s="21"/>
      <c r="B160" s="282"/>
      <c r="C160" s="282"/>
      <c r="D160" s="282"/>
      <c r="E160" s="282"/>
      <c r="F160" s="190"/>
      <c r="G160" s="280"/>
      <c r="H160" s="280"/>
      <c r="I160" s="190"/>
      <c r="J160" s="190"/>
      <c r="K160" s="190"/>
      <c r="L160" s="280"/>
      <c r="M160" s="280"/>
      <c r="N160" s="280"/>
    </row>
    <row r="161" spans="1:14" x14ac:dyDescent="0.25">
      <c r="A161" s="21"/>
      <c r="B161" s="282"/>
      <c r="C161" s="282"/>
      <c r="D161" s="282"/>
      <c r="E161" s="282"/>
      <c r="F161" s="190"/>
      <c r="G161" s="280"/>
      <c r="H161" s="280"/>
      <c r="I161" s="190"/>
      <c r="J161" s="190"/>
      <c r="K161" s="190"/>
      <c r="L161" s="280"/>
      <c r="M161" s="280"/>
      <c r="N161" s="280"/>
    </row>
    <row r="162" spans="1:14" x14ac:dyDescent="0.25">
      <c r="A162" s="21"/>
      <c r="B162" s="282"/>
      <c r="C162" s="282"/>
      <c r="D162" s="282"/>
      <c r="E162" s="282"/>
      <c r="F162" s="190"/>
      <c r="G162" s="280"/>
      <c r="H162" s="280"/>
      <c r="I162" s="190"/>
      <c r="J162" s="190"/>
      <c r="K162" s="190"/>
      <c r="L162" s="280"/>
      <c r="M162" s="280"/>
      <c r="N162" s="280"/>
    </row>
    <row r="163" spans="1:14" x14ac:dyDescent="0.25">
      <c r="A163" s="21"/>
      <c r="B163" s="282"/>
      <c r="C163" s="282"/>
      <c r="D163" s="282"/>
      <c r="E163" s="282"/>
      <c r="F163" s="190"/>
      <c r="G163" s="280"/>
      <c r="H163" s="280"/>
      <c r="I163" s="190"/>
      <c r="J163" s="190"/>
      <c r="K163" s="190"/>
      <c r="L163" s="280"/>
      <c r="M163" s="280"/>
      <c r="N163" s="280"/>
    </row>
    <row r="164" spans="1:14" x14ac:dyDescent="0.25">
      <c r="A164" s="21"/>
      <c r="B164" s="282"/>
      <c r="C164" s="282"/>
      <c r="D164" s="282"/>
      <c r="E164" s="282"/>
      <c r="F164" s="190"/>
      <c r="G164" s="280"/>
      <c r="H164" s="280"/>
      <c r="I164" s="190"/>
      <c r="J164" s="190"/>
      <c r="K164" s="190"/>
      <c r="L164" s="280"/>
      <c r="M164" s="280"/>
      <c r="N164" s="280"/>
    </row>
    <row r="165" spans="1:14" x14ac:dyDescent="0.25">
      <c r="A165" s="21"/>
      <c r="B165" s="282"/>
      <c r="C165" s="282"/>
      <c r="D165" s="282"/>
      <c r="E165" s="282"/>
      <c r="F165" s="190"/>
      <c r="G165" s="280"/>
      <c r="H165" s="280"/>
      <c r="I165" s="190"/>
      <c r="J165" s="190"/>
      <c r="K165" s="190"/>
      <c r="L165" s="280"/>
      <c r="M165" s="280"/>
      <c r="N165" s="280"/>
    </row>
    <row r="166" spans="1:14" x14ac:dyDescent="0.25">
      <c r="A166" s="21"/>
      <c r="B166" s="282"/>
      <c r="C166" s="282"/>
      <c r="D166" s="282"/>
      <c r="E166" s="282"/>
      <c r="F166" s="190"/>
      <c r="G166" s="280"/>
      <c r="H166" s="280"/>
      <c r="I166" s="190"/>
      <c r="J166" s="190"/>
      <c r="K166" s="190"/>
      <c r="L166" s="280"/>
      <c r="M166" s="280"/>
      <c r="N166" s="280"/>
    </row>
    <row r="167" spans="1:14" x14ac:dyDescent="0.25">
      <c r="A167" s="21"/>
      <c r="B167" s="282"/>
      <c r="C167" s="282"/>
      <c r="D167" s="282"/>
      <c r="E167" s="282"/>
      <c r="F167" s="190"/>
      <c r="G167" s="280"/>
      <c r="H167" s="280"/>
      <c r="I167" s="190"/>
      <c r="J167" s="190"/>
      <c r="K167" s="190"/>
      <c r="L167" s="280"/>
      <c r="M167" s="280"/>
      <c r="N167" s="280"/>
    </row>
    <row r="168" spans="1:14" x14ac:dyDescent="0.25">
      <c r="A168" s="21"/>
      <c r="B168" s="282"/>
      <c r="C168" s="282"/>
      <c r="D168" s="282"/>
      <c r="E168" s="282"/>
      <c r="F168" s="190"/>
      <c r="G168" s="280"/>
      <c r="H168" s="280"/>
      <c r="I168" s="190"/>
      <c r="J168" s="190"/>
      <c r="K168" s="190"/>
      <c r="L168" s="280"/>
      <c r="M168" s="280"/>
      <c r="N168" s="280"/>
    </row>
    <row r="169" spans="1:14" x14ac:dyDescent="0.25">
      <c r="A169" s="21"/>
      <c r="B169" s="282"/>
      <c r="C169" s="282"/>
      <c r="D169" s="282"/>
      <c r="E169" s="282"/>
      <c r="F169" s="190"/>
      <c r="G169" s="280"/>
      <c r="H169" s="280"/>
      <c r="I169" s="190"/>
      <c r="J169" s="190"/>
      <c r="K169" s="190"/>
      <c r="L169" s="280"/>
      <c r="M169" s="280"/>
      <c r="N169" s="280"/>
    </row>
    <row r="170" spans="1:14" x14ac:dyDescent="0.25">
      <c r="A170" s="21"/>
      <c r="B170" s="282"/>
      <c r="C170" s="282"/>
      <c r="D170" s="282"/>
      <c r="E170" s="282"/>
      <c r="F170" s="190"/>
      <c r="G170" s="280"/>
      <c r="H170" s="280"/>
      <c r="I170" s="190"/>
      <c r="J170" s="190"/>
      <c r="K170" s="190"/>
      <c r="L170" s="280"/>
      <c r="M170" s="280"/>
      <c r="N170" s="280"/>
    </row>
    <row r="171" spans="1:14" x14ac:dyDescent="0.25">
      <c r="A171" s="21"/>
      <c r="B171" s="282"/>
      <c r="C171" s="282"/>
      <c r="D171" s="282"/>
      <c r="E171" s="282"/>
      <c r="F171" s="190"/>
      <c r="G171" s="280"/>
      <c r="H171" s="280"/>
      <c r="I171" s="190"/>
      <c r="J171" s="190"/>
      <c r="K171" s="190"/>
      <c r="L171" s="280"/>
      <c r="M171" s="280"/>
      <c r="N171" s="280"/>
    </row>
    <row r="172" spans="1:14" x14ac:dyDescent="0.25">
      <c r="A172" s="21"/>
      <c r="B172" s="282"/>
      <c r="C172" s="282"/>
      <c r="D172" s="282"/>
      <c r="E172" s="282"/>
      <c r="F172" s="190"/>
      <c r="G172" s="280"/>
      <c r="H172" s="280"/>
      <c r="I172" s="190"/>
      <c r="J172" s="190"/>
      <c r="K172" s="190"/>
      <c r="L172" s="280"/>
      <c r="M172" s="280"/>
      <c r="N172" s="280"/>
    </row>
    <row r="173" spans="1:14" x14ac:dyDescent="0.25">
      <c r="A173" s="21"/>
      <c r="B173" s="282"/>
      <c r="C173" s="282"/>
      <c r="D173" s="282"/>
      <c r="E173" s="282"/>
      <c r="F173" s="190"/>
      <c r="G173" s="280"/>
      <c r="H173" s="280"/>
      <c r="I173" s="190"/>
      <c r="J173" s="190"/>
      <c r="K173" s="190"/>
      <c r="L173" s="280"/>
      <c r="M173" s="280"/>
      <c r="N173" s="280"/>
    </row>
    <row r="174" spans="1:14" x14ac:dyDescent="0.25">
      <c r="A174" s="21"/>
      <c r="B174" s="282"/>
      <c r="C174" s="282"/>
      <c r="D174" s="282"/>
      <c r="E174" s="282"/>
      <c r="F174" s="190"/>
      <c r="G174" s="280"/>
      <c r="H174" s="280"/>
      <c r="I174" s="190"/>
      <c r="J174" s="190"/>
      <c r="K174" s="190"/>
      <c r="L174" s="280"/>
      <c r="M174" s="280"/>
      <c r="N174" s="280"/>
    </row>
    <row r="175" spans="1:14" x14ac:dyDescent="0.25">
      <c r="A175" s="21"/>
      <c r="B175" s="282"/>
      <c r="C175" s="282"/>
      <c r="D175" s="282"/>
      <c r="E175" s="282"/>
      <c r="F175" s="190"/>
      <c r="G175" s="280"/>
      <c r="H175" s="280"/>
      <c r="I175" s="190"/>
      <c r="J175" s="190"/>
      <c r="K175" s="190"/>
      <c r="L175" s="280"/>
      <c r="M175" s="280"/>
      <c r="N175" s="280"/>
    </row>
    <row r="176" spans="1:14" x14ac:dyDescent="0.25">
      <c r="A176" s="21"/>
      <c r="B176" s="282"/>
      <c r="C176" s="282"/>
      <c r="D176" s="282"/>
      <c r="E176" s="282"/>
      <c r="F176" s="190"/>
      <c r="G176" s="280"/>
      <c r="H176" s="280"/>
      <c r="I176" s="190"/>
      <c r="J176" s="190"/>
      <c r="K176" s="190"/>
      <c r="L176" s="280"/>
      <c r="M176" s="280"/>
      <c r="N176" s="280"/>
    </row>
    <row r="177" spans="1:14" x14ac:dyDescent="0.25">
      <c r="A177" s="21"/>
      <c r="B177" s="282"/>
      <c r="C177" s="282"/>
      <c r="D177" s="282"/>
      <c r="E177" s="282"/>
      <c r="F177" s="190"/>
      <c r="G177" s="280"/>
      <c r="H177" s="280"/>
      <c r="I177" s="190"/>
      <c r="J177" s="190"/>
      <c r="K177" s="190"/>
      <c r="L177" s="280"/>
      <c r="M177" s="280"/>
      <c r="N177" s="280"/>
    </row>
    <row r="178" spans="1:14" x14ac:dyDescent="0.25">
      <c r="A178" s="21"/>
      <c r="B178" s="282"/>
      <c r="C178" s="282"/>
      <c r="D178" s="282"/>
      <c r="E178" s="282"/>
      <c r="F178" s="190"/>
      <c r="G178" s="280"/>
      <c r="H178" s="280"/>
      <c r="I178" s="190"/>
      <c r="J178" s="190"/>
      <c r="K178" s="190"/>
      <c r="L178" s="280"/>
      <c r="M178" s="280"/>
      <c r="N178" s="280"/>
    </row>
    <row r="179" spans="1:14" x14ac:dyDescent="0.25">
      <c r="A179" s="21"/>
      <c r="B179" s="282"/>
      <c r="C179" s="282"/>
      <c r="D179" s="282"/>
      <c r="E179" s="282"/>
      <c r="F179" s="190"/>
      <c r="G179" s="280"/>
      <c r="H179" s="280"/>
      <c r="I179" s="190"/>
      <c r="J179" s="190"/>
      <c r="K179" s="190"/>
      <c r="L179" s="280"/>
      <c r="M179" s="280"/>
      <c r="N179" s="280"/>
    </row>
    <row r="180" spans="1:14" x14ac:dyDescent="0.25">
      <c r="A180" s="323"/>
      <c r="B180" s="323"/>
      <c r="C180" s="323"/>
      <c r="D180" s="323"/>
      <c r="E180" s="19"/>
      <c r="F180" s="190"/>
      <c r="G180" s="280"/>
      <c r="H180" s="280"/>
      <c r="I180" s="190"/>
      <c r="J180" s="190"/>
      <c r="K180" s="190"/>
      <c r="L180" s="280"/>
      <c r="M180" s="280"/>
      <c r="N180" s="280"/>
    </row>
    <row r="181" spans="1:14" x14ac:dyDescent="0.25">
      <c r="A181" s="281"/>
      <c r="B181" s="281"/>
      <c r="C181" s="281"/>
      <c r="D181" s="281"/>
      <c r="E181" s="281"/>
      <c r="F181" s="281"/>
      <c r="G181" s="281"/>
      <c r="H181" s="281"/>
      <c r="I181" s="281"/>
      <c r="J181" s="281"/>
      <c r="K181" s="281"/>
      <c r="L181" s="281"/>
      <c r="M181" s="281"/>
      <c r="N181" s="281"/>
    </row>
    <row r="182" spans="1:14" x14ac:dyDescent="0.25">
      <c r="A182" s="280"/>
      <c r="B182" s="280"/>
      <c r="C182" s="280"/>
      <c r="D182" s="19"/>
      <c r="E182" s="19"/>
      <c r="F182" s="280"/>
      <c r="G182" s="280"/>
      <c r="H182" s="19"/>
      <c r="I182" s="190"/>
      <c r="J182" s="190"/>
      <c r="K182" s="190"/>
      <c r="L182" s="280"/>
      <c r="M182" s="280"/>
      <c r="N182" s="280"/>
    </row>
    <row r="183" spans="1:14" x14ac:dyDescent="0.25">
      <c r="A183" s="196"/>
      <c r="B183" s="196"/>
      <c r="C183" s="196"/>
      <c r="D183" s="196"/>
      <c r="E183" s="19"/>
      <c r="F183" s="280"/>
      <c r="G183" s="280"/>
      <c r="H183" s="195"/>
      <c r="I183" s="190"/>
      <c r="J183" s="190"/>
      <c r="K183" s="190"/>
      <c r="L183" s="280"/>
      <c r="M183" s="280"/>
      <c r="N183" s="280"/>
    </row>
    <row r="184" spans="1:14" x14ac:dyDescent="0.25">
      <c r="A184" s="282"/>
      <c r="B184" s="282"/>
      <c r="C184" s="282"/>
      <c r="D184" s="282"/>
      <c r="E184" s="19"/>
      <c r="F184" s="190"/>
      <c r="G184" s="19"/>
      <c r="H184" s="19"/>
      <c r="I184" s="190"/>
      <c r="J184" s="190"/>
      <c r="K184" s="190"/>
      <c r="L184" s="19"/>
      <c r="M184" s="19"/>
      <c r="N184" s="19"/>
    </row>
    <row r="185" spans="1:14" x14ac:dyDescent="0.25">
      <c r="A185" s="19"/>
      <c r="B185" s="19"/>
      <c r="C185" s="19"/>
      <c r="D185" s="19"/>
      <c r="E185" s="19"/>
      <c r="F185" s="19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280"/>
      <c r="B186" s="280"/>
      <c r="C186" s="280"/>
      <c r="D186" s="19"/>
      <c r="E186" s="280"/>
      <c r="F186" s="280"/>
      <c r="G186" s="280"/>
      <c r="H186" s="19"/>
      <c r="I186" s="190"/>
      <c r="J186" s="190"/>
      <c r="K186" s="190"/>
      <c r="L186" s="280"/>
      <c r="M186" s="280"/>
      <c r="N186" s="280"/>
    </row>
    <row r="187" spans="1:14" x14ac:dyDescent="0.25">
      <c r="A187" s="280"/>
      <c r="B187" s="280"/>
      <c r="C187" s="280"/>
      <c r="D187" s="19"/>
      <c r="E187" s="280"/>
      <c r="F187" s="280"/>
      <c r="G187" s="280"/>
      <c r="H187" s="19"/>
      <c r="I187" s="190"/>
      <c r="J187" s="190"/>
      <c r="K187" s="190"/>
      <c r="L187" s="280"/>
      <c r="M187" s="280"/>
      <c r="N187" s="280"/>
    </row>
    <row r="188" spans="1:14" x14ac:dyDescent="0.25">
      <c r="A188" s="280"/>
      <c r="B188" s="280"/>
      <c r="C188" s="280"/>
      <c r="D188" s="19"/>
      <c r="E188" s="280"/>
      <c r="F188" s="280"/>
      <c r="G188" s="280"/>
      <c r="H188" s="19"/>
      <c r="I188" s="190"/>
      <c r="J188" s="190"/>
      <c r="K188" s="190"/>
      <c r="L188" s="280"/>
      <c r="M188" s="280"/>
      <c r="N188" s="280"/>
    </row>
    <row r="189" spans="1:14" x14ac:dyDescent="0.25">
      <c r="A189" s="283"/>
      <c r="B189" s="283"/>
      <c r="C189" s="283"/>
      <c r="D189" s="19"/>
      <c r="E189" s="283"/>
      <c r="F189" s="283"/>
      <c r="G189" s="283"/>
      <c r="H189" s="19"/>
      <c r="I189" s="190"/>
      <c r="J189" s="190"/>
      <c r="K189" s="190"/>
      <c r="L189" s="283"/>
      <c r="M189" s="283"/>
      <c r="N189" s="283"/>
    </row>
    <row r="190" spans="1:14" x14ac:dyDescent="0.25">
      <c r="A190" s="280"/>
      <c r="B190" s="280"/>
      <c r="C190" s="280"/>
      <c r="D190" s="19"/>
      <c r="E190" s="280"/>
      <c r="F190" s="280"/>
      <c r="G190" s="280"/>
      <c r="H190" s="19"/>
      <c r="I190" s="190"/>
      <c r="J190" s="190"/>
      <c r="K190" s="190"/>
      <c r="L190" s="19"/>
      <c r="M190" s="19"/>
      <c r="N190" s="19"/>
    </row>
  </sheetData>
  <mergeCells count="480">
    <mergeCell ref="A189:C189"/>
    <mergeCell ref="E189:G189"/>
    <mergeCell ref="L189:N189"/>
    <mergeCell ref="A190:C190"/>
    <mergeCell ref="E190:G190"/>
    <mergeCell ref="A187:C187"/>
    <mergeCell ref="E187:G187"/>
    <mergeCell ref="L187:N187"/>
    <mergeCell ref="A188:C188"/>
    <mergeCell ref="E188:G188"/>
    <mergeCell ref="L188:N188"/>
    <mergeCell ref="F183:G183"/>
    <mergeCell ref="L183:N183"/>
    <mergeCell ref="A184:D184"/>
    <mergeCell ref="A186:C186"/>
    <mergeCell ref="E186:G186"/>
    <mergeCell ref="L186:N186"/>
    <mergeCell ref="A180:D180"/>
    <mergeCell ref="G180:H180"/>
    <mergeCell ref="L180:N180"/>
    <mergeCell ref="A181:N181"/>
    <mergeCell ref="A182:C182"/>
    <mergeCell ref="F182:G182"/>
    <mergeCell ref="L182:N182"/>
    <mergeCell ref="B178:E178"/>
    <mergeCell ref="G178:H178"/>
    <mergeCell ref="L178:N178"/>
    <mergeCell ref="B179:E179"/>
    <mergeCell ref="G179:H179"/>
    <mergeCell ref="L179:N179"/>
    <mergeCell ref="B176:E176"/>
    <mergeCell ref="G176:H176"/>
    <mergeCell ref="L176:N176"/>
    <mergeCell ref="B177:E177"/>
    <mergeCell ref="G177:H177"/>
    <mergeCell ref="L177:N177"/>
    <mergeCell ref="B174:E174"/>
    <mergeCell ref="G174:H174"/>
    <mergeCell ref="L174:N174"/>
    <mergeCell ref="B175:E175"/>
    <mergeCell ref="G175:H175"/>
    <mergeCell ref="L175:N175"/>
    <mergeCell ref="B172:E172"/>
    <mergeCell ref="G172:H172"/>
    <mergeCell ref="L172:N172"/>
    <mergeCell ref="B173:E173"/>
    <mergeCell ref="G173:H173"/>
    <mergeCell ref="L173:N173"/>
    <mergeCell ref="B170:E170"/>
    <mergeCell ref="G170:H170"/>
    <mergeCell ref="L170:N170"/>
    <mergeCell ref="B171:E171"/>
    <mergeCell ref="G171:H171"/>
    <mergeCell ref="L171:N171"/>
    <mergeCell ref="B168:E168"/>
    <mergeCell ref="G168:H168"/>
    <mergeCell ref="L168:N168"/>
    <mergeCell ref="B169:E169"/>
    <mergeCell ref="G169:H169"/>
    <mergeCell ref="L169:N169"/>
    <mergeCell ref="B166:E166"/>
    <mergeCell ref="G166:H166"/>
    <mergeCell ref="L166:N166"/>
    <mergeCell ref="B167:E167"/>
    <mergeCell ref="G167:H167"/>
    <mergeCell ref="L167:N167"/>
    <mergeCell ref="B164:E164"/>
    <mergeCell ref="G164:H164"/>
    <mergeCell ref="L164:N164"/>
    <mergeCell ref="B165:E165"/>
    <mergeCell ref="G165:H165"/>
    <mergeCell ref="L165:N165"/>
    <mergeCell ref="B162:E162"/>
    <mergeCell ref="G162:H162"/>
    <mergeCell ref="L162:N162"/>
    <mergeCell ref="B163:E163"/>
    <mergeCell ref="G163:H163"/>
    <mergeCell ref="L163:N163"/>
    <mergeCell ref="B160:E160"/>
    <mergeCell ref="G160:H160"/>
    <mergeCell ref="L160:N160"/>
    <mergeCell ref="B161:E161"/>
    <mergeCell ref="G161:H161"/>
    <mergeCell ref="L161:N161"/>
    <mergeCell ref="B158:E158"/>
    <mergeCell ref="G158:H158"/>
    <mergeCell ref="I158:K158"/>
    <mergeCell ref="L158:N158"/>
    <mergeCell ref="B159:E159"/>
    <mergeCell ref="G159:H159"/>
    <mergeCell ref="L159:N159"/>
    <mergeCell ref="A153:N153"/>
    <mergeCell ref="A154:N154"/>
    <mergeCell ref="A155:N155"/>
    <mergeCell ref="B156:C156"/>
    <mergeCell ref="D156:F156"/>
    <mergeCell ref="A151:C151"/>
    <mergeCell ref="E151:G151"/>
    <mergeCell ref="L151:N151"/>
    <mergeCell ref="A152:C152"/>
    <mergeCell ref="E152:G152"/>
    <mergeCell ref="A149:C149"/>
    <mergeCell ref="E149:G149"/>
    <mergeCell ref="L149:N149"/>
    <mergeCell ref="A150:C150"/>
    <mergeCell ref="E150:G150"/>
    <mergeCell ref="L150:N150"/>
    <mergeCell ref="F145:G145"/>
    <mergeCell ref="L145:N145"/>
    <mergeCell ref="A146:D146"/>
    <mergeCell ref="A148:C148"/>
    <mergeCell ref="E148:G148"/>
    <mergeCell ref="L148:N148"/>
    <mergeCell ref="A142:D142"/>
    <mergeCell ref="G142:H142"/>
    <mergeCell ref="L142:N142"/>
    <mergeCell ref="A143:N143"/>
    <mergeCell ref="A144:C144"/>
    <mergeCell ref="F144:G144"/>
    <mergeCell ref="L144:N144"/>
    <mergeCell ref="B140:E140"/>
    <mergeCell ref="G140:H140"/>
    <mergeCell ref="L140:N140"/>
    <mergeCell ref="B141:E141"/>
    <mergeCell ref="G141:H141"/>
    <mergeCell ref="L141:N141"/>
    <mergeCell ref="B138:E138"/>
    <mergeCell ref="G138:H138"/>
    <mergeCell ref="L138:N138"/>
    <mergeCell ref="B139:E139"/>
    <mergeCell ref="G139:H139"/>
    <mergeCell ref="L139:N139"/>
    <mergeCell ref="B136:E136"/>
    <mergeCell ref="G136:H136"/>
    <mergeCell ref="L136:N136"/>
    <mergeCell ref="B137:E137"/>
    <mergeCell ref="G137:H137"/>
    <mergeCell ref="L137:N137"/>
    <mergeCell ref="B134:E134"/>
    <mergeCell ref="G134:H134"/>
    <mergeCell ref="L134:N134"/>
    <mergeCell ref="B135:E135"/>
    <mergeCell ref="G135:H135"/>
    <mergeCell ref="L135:N135"/>
    <mergeCell ref="B132:E132"/>
    <mergeCell ref="G132:H132"/>
    <mergeCell ref="L132:N132"/>
    <mergeCell ref="B133:E133"/>
    <mergeCell ref="G133:H133"/>
    <mergeCell ref="L133:N133"/>
    <mergeCell ref="B130:E130"/>
    <mergeCell ref="G130:H130"/>
    <mergeCell ref="L130:N130"/>
    <mergeCell ref="B131:E131"/>
    <mergeCell ref="G131:H131"/>
    <mergeCell ref="L131:N131"/>
    <mergeCell ref="B128:E128"/>
    <mergeCell ref="G128:H128"/>
    <mergeCell ref="L128:N128"/>
    <mergeCell ref="B129:E129"/>
    <mergeCell ref="G129:H129"/>
    <mergeCell ref="L129:N129"/>
    <mergeCell ref="B126:E126"/>
    <mergeCell ref="G126:H126"/>
    <mergeCell ref="L126:N126"/>
    <mergeCell ref="B127:E127"/>
    <mergeCell ref="G127:H127"/>
    <mergeCell ref="L127:N127"/>
    <mergeCell ref="B124:E124"/>
    <mergeCell ref="G124:H124"/>
    <mergeCell ref="L124:N124"/>
    <mergeCell ref="B125:E125"/>
    <mergeCell ref="G125:H125"/>
    <mergeCell ref="L125:N125"/>
    <mergeCell ref="B122:E122"/>
    <mergeCell ref="G122:H122"/>
    <mergeCell ref="L122:N122"/>
    <mergeCell ref="B123:E123"/>
    <mergeCell ref="G123:H123"/>
    <mergeCell ref="L123:N123"/>
    <mergeCell ref="B120:E120"/>
    <mergeCell ref="G120:H120"/>
    <mergeCell ref="I120:K120"/>
    <mergeCell ref="L120:N120"/>
    <mergeCell ref="B121:E121"/>
    <mergeCell ref="G121:H121"/>
    <mergeCell ref="L121:N121"/>
    <mergeCell ref="A115:N115"/>
    <mergeCell ref="A116:N116"/>
    <mergeCell ref="A117:N117"/>
    <mergeCell ref="B118:C118"/>
    <mergeCell ref="D118:F118"/>
    <mergeCell ref="A113:C113"/>
    <mergeCell ref="E113:G113"/>
    <mergeCell ref="L113:N113"/>
    <mergeCell ref="A114:C114"/>
    <mergeCell ref="E114:G114"/>
    <mergeCell ref="A111:C111"/>
    <mergeCell ref="E111:G111"/>
    <mergeCell ref="L111:N111"/>
    <mergeCell ref="A112:C112"/>
    <mergeCell ref="E112:G112"/>
    <mergeCell ref="L112:N112"/>
    <mergeCell ref="F107:G107"/>
    <mergeCell ref="L107:N107"/>
    <mergeCell ref="A108:D108"/>
    <mergeCell ref="A110:C110"/>
    <mergeCell ref="E110:G110"/>
    <mergeCell ref="L110:N110"/>
    <mergeCell ref="A104:D104"/>
    <mergeCell ref="G104:H104"/>
    <mergeCell ref="L104:N104"/>
    <mergeCell ref="A105:N105"/>
    <mergeCell ref="A106:C106"/>
    <mergeCell ref="F106:G106"/>
    <mergeCell ref="L106:N106"/>
    <mergeCell ref="B102:E102"/>
    <mergeCell ref="G102:H102"/>
    <mergeCell ref="L102:N102"/>
    <mergeCell ref="B103:E103"/>
    <mergeCell ref="G103:H103"/>
    <mergeCell ref="L103:N103"/>
    <mergeCell ref="B100:E100"/>
    <mergeCell ref="G100:H100"/>
    <mergeCell ref="L100:N100"/>
    <mergeCell ref="B101:E101"/>
    <mergeCell ref="G101:H101"/>
    <mergeCell ref="L101:N101"/>
    <mergeCell ref="B98:E98"/>
    <mergeCell ref="G98:H98"/>
    <mergeCell ref="L98:N98"/>
    <mergeCell ref="B99:E99"/>
    <mergeCell ref="G99:H99"/>
    <mergeCell ref="L99:N99"/>
    <mergeCell ref="B96:E96"/>
    <mergeCell ref="G96:H96"/>
    <mergeCell ref="L96:N96"/>
    <mergeCell ref="B97:E97"/>
    <mergeCell ref="G97:H97"/>
    <mergeCell ref="L97:N97"/>
    <mergeCell ref="B94:E94"/>
    <mergeCell ref="G94:H94"/>
    <mergeCell ref="L94:N94"/>
    <mergeCell ref="B95:E95"/>
    <mergeCell ref="G95:H95"/>
    <mergeCell ref="L95:N95"/>
    <mergeCell ref="B92:E92"/>
    <mergeCell ref="G92:H92"/>
    <mergeCell ref="L92:N92"/>
    <mergeCell ref="B93:E93"/>
    <mergeCell ref="G93:H93"/>
    <mergeCell ref="L93:N93"/>
    <mergeCell ref="B90:E90"/>
    <mergeCell ref="G90:H90"/>
    <mergeCell ref="L90:N90"/>
    <mergeCell ref="B91:E91"/>
    <mergeCell ref="G91:H91"/>
    <mergeCell ref="L91:N91"/>
    <mergeCell ref="B88:E88"/>
    <mergeCell ref="G88:H88"/>
    <mergeCell ref="L88:N88"/>
    <mergeCell ref="B89:E89"/>
    <mergeCell ref="G89:H89"/>
    <mergeCell ref="L89:N89"/>
    <mergeCell ref="B86:E86"/>
    <mergeCell ref="G86:H86"/>
    <mergeCell ref="L86:N86"/>
    <mergeCell ref="B87:E87"/>
    <mergeCell ref="G87:H87"/>
    <mergeCell ref="L87:N87"/>
    <mergeCell ref="B84:E84"/>
    <mergeCell ref="G84:H84"/>
    <mergeCell ref="L84:N84"/>
    <mergeCell ref="B85:E85"/>
    <mergeCell ref="G85:H85"/>
    <mergeCell ref="L85:N85"/>
    <mergeCell ref="B82:E82"/>
    <mergeCell ref="G82:H82"/>
    <mergeCell ref="I82:K82"/>
    <mergeCell ref="L82:N82"/>
    <mergeCell ref="B83:E83"/>
    <mergeCell ref="G83:H83"/>
    <mergeCell ref="L83:N83"/>
    <mergeCell ref="A77:N77"/>
    <mergeCell ref="A78:N78"/>
    <mergeCell ref="A79:N79"/>
    <mergeCell ref="B80:C80"/>
    <mergeCell ref="D80:F80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F69:G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A31:G31"/>
    <mergeCell ref="H31:K31"/>
    <mergeCell ref="A38:C38"/>
    <mergeCell ref="E38:G3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B27:E27"/>
    <mergeCell ref="G27:H27"/>
    <mergeCell ref="L27:N27"/>
    <mergeCell ref="A28:D28"/>
    <mergeCell ref="G28:H28"/>
    <mergeCell ref="L28:N28"/>
    <mergeCell ref="B22:E22"/>
    <mergeCell ref="G22:H22"/>
    <mergeCell ref="L22:N22"/>
    <mergeCell ref="B26:E26"/>
    <mergeCell ref="G26:H26"/>
    <mergeCell ref="L26:N26"/>
    <mergeCell ref="B20:E20"/>
    <mergeCell ref="G20:H20"/>
    <mergeCell ref="L20:N20"/>
    <mergeCell ref="B21:E21"/>
    <mergeCell ref="G21:H21"/>
    <mergeCell ref="L21:N21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B11:E11"/>
    <mergeCell ref="G11:H11"/>
    <mergeCell ref="L11:N11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A1:N1"/>
    <mergeCell ref="A2:N2"/>
    <mergeCell ref="A3:N3"/>
    <mergeCell ref="B4:C4"/>
    <mergeCell ref="D4:F4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theme="6" tint="-0.249977111117893"/>
  </sheetPr>
  <dimension ref="A1:Q142"/>
  <sheetViews>
    <sheetView topLeftCell="E112" zoomScale="85" zoomScaleNormal="85" workbookViewId="0">
      <selection activeCell="E112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4.7109375" style="1" customWidth="1"/>
    <col min="16" max="16" width="5.425781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345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 t="s">
        <v>90</v>
      </c>
      <c r="B8" s="276" t="s">
        <v>356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 t="s">
        <v>90</v>
      </c>
      <c r="B9" s="276" t="s">
        <v>357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 t="s">
        <v>90</v>
      </c>
      <c r="B10" s="284" t="s">
        <v>355</v>
      </c>
      <c r="C10" s="285"/>
      <c r="D10" s="285"/>
      <c r="E10" s="286"/>
      <c r="F10" s="193"/>
      <c r="G10" s="277"/>
      <c r="H10" s="277"/>
      <c r="I10" s="193"/>
      <c r="J10" s="193"/>
      <c r="K10" s="193" t="s">
        <v>9</v>
      </c>
      <c r="L10" s="290"/>
      <c r="M10" s="291"/>
      <c r="N10" s="292"/>
    </row>
    <row r="11" spans="1:14" x14ac:dyDescent="0.25">
      <c r="A11" s="243" t="s">
        <v>90</v>
      </c>
      <c r="B11" s="276" t="s">
        <v>346</v>
      </c>
      <c r="C11" s="276"/>
      <c r="D11" s="276"/>
      <c r="E11" s="276"/>
      <c r="F11" s="193"/>
      <c r="G11" s="277"/>
      <c r="H11" s="277"/>
      <c r="I11" s="193"/>
      <c r="J11" s="193" t="s">
        <v>9</v>
      </c>
      <c r="K11" s="193"/>
      <c r="L11" s="290"/>
      <c r="M11" s="291"/>
      <c r="N11" s="292"/>
    </row>
    <row r="12" spans="1:14" x14ac:dyDescent="0.25">
      <c r="A12" s="243" t="s">
        <v>90</v>
      </c>
      <c r="B12" s="284" t="s">
        <v>347</v>
      </c>
      <c r="C12" s="285"/>
      <c r="D12" s="285"/>
      <c r="E12" s="286"/>
      <c r="F12" s="193"/>
      <c r="G12" s="277"/>
      <c r="H12" s="277"/>
      <c r="I12" s="193"/>
      <c r="J12" s="193" t="s">
        <v>9</v>
      </c>
      <c r="K12" s="193"/>
      <c r="L12" s="290"/>
      <c r="M12" s="291"/>
      <c r="N12" s="292"/>
    </row>
    <row r="13" spans="1:14" x14ac:dyDescent="0.25">
      <c r="A13" s="243" t="s">
        <v>90</v>
      </c>
      <c r="B13" s="284" t="s">
        <v>1064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90"/>
      <c r="M13" s="291"/>
      <c r="N13" s="292"/>
    </row>
    <row r="14" spans="1:14" x14ac:dyDescent="0.25">
      <c r="A14" s="243" t="s">
        <v>90</v>
      </c>
      <c r="B14" s="284" t="s">
        <v>348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90"/>
      <c r="M14" s="291"/>
      <c r="N14" s="292"/>
    </row>
    <row r="15" spans="1:14" x14ac:dyDescent="0.25">
      <c r="A15" s="243" t="s">
        <v>90</v>
      </c>
      <c r="B15" s="284" t="s">
        <v>349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90"/>
      <c r="M15" s="291"/>
      <c r="N15" s="292"/>
    </row>
    <row r="16" spans="1:14" x14ac:dyDescent="0.25">
      <c r="A16" s="243" t="s">
        <v>90</v>
      </c>
      <c r="B16" s="284" t="s">
        <v>350</v>
      </c>
      <c r="C16" s="285"/>
      <c r="D16" s="285"/>
      <c r="E16" s="286"/>
      <c r="F16" s="193"/>
      <c r="G16" s="290"/>
      <c r="H16" s="292"/>
      <c r="I16" s="193"/>
      <c r="J16" s="193" t="s">
        <v>9</v>
      </c>
      <c r="K16" s="193"/>
      <c r="L16" s="290"/>
      <c r="M16" s="291"/>
      <c r="N16" s="292"/>
    </row>
    <row r="17" spans="1:17" x14ac:dyDescent="0.25">
      <c r="A17" s="243" t="s">
        <v>90</v>
      </c>
      <c r="B17" s="284" t="s">
        <v>351</v>
      </c>
      <c r="C17" s="285"/>
      <c r="D17" s="285"/>
      <c r="E17" s="286"/>
      <c r="F17" s="193"/>
      <c r="G17" s="290"/>
      <c r="H17" s="292"/>
      <c r="I17" s="193"/>
      <c r="J17" s="193" t="s">
        <v>9</v>
      </c>
      <c r="K17" s="193"/>
      <c r="L17" s="290"/>
      <c r="M17" s="291"/>
      <c r="N17" s="292"/>
    </row>
    <row r="18" spans="1:17" x14ac:dyDescent="0.25">
      <c r="A18" s="243" t="s">
        <v>90</v>
      </c>
      <c r="B18" s="284" t="s">
        <v>352</v>
      </c>
      <c r="C18" s="285"/>
      <c r="D18" s="285"/>
      <c r="E18" s="286"/>
      <c r="F18" s="193"/>
      <c r="G18" s="290"/>
      <c r="H18" s="292"/>
      <c r="I18" s="193"/>
      <c r="J18" s="193" t="s">
        <v>9</v>
      </c>
      <c r="K18" s="193"/>
      <c r="L18" s="290"/>
      <c r="M18" s="291"/>
      <c r="N18" s="292"/>
    </row>
    <row r="19" spans="1:17" x14ac:dyDescent="0.25">
      <c r="A19" s="243" t="s">
        <v>90</v>
      </c>
      <c r="B19" s="276" t="s">
        <v>353</v>
      </c>
      <c r="C19" s="276"/>
      <c r="D19" s="276"/>
      <c r="E19" s="276"/>
      <c r="F19" s="193">
        <v>500</v>
      </c>
      <c r="G19" s="277">
        <v>4001</v>
      </c>
      <c r="H19" s="277"/>
      <c r="I19" s="193"/>
      <c r="J19" s="193" t="s">
        <v>9</v>
      </c>
      <c r="K19" s="193"/>
      <c r="L19" s="290"/>
      <c r="M19" s="291"/>
      <c r="N19" s="292"/>
    </row>
    <row r="20" spans="1:17" x14ac:dyDescent="0.25">
      <c r="A20" s="243" t="s">
        <v>90</v>
      </c>
      <c r="B20" s="284" t="s">
        <v>2677</v>
      </c>
      <c r="C20" s="285"/>
      <c r="D20" s="285"/>
      <c r="E20" s="286"/>
      <c r="F20" s="193"/>
      <c r="G20" s="290"/>
      <c r="H20" s="292"/>
      <c r="I20" s="193"/>
      <c r="J20" s="193" t="s">
        <v>9</v>
      </c>
      <c r="K20" s="193"/>
      <c r="L20" s="277"/>
      <c r="M20" s="277"/>
      <c r="N20" s="277"/>
      <c r="P20" s="1">
        <v>1</v>
      </c>
    </row>
    <row r="21" spans="1:17" x14ac:dyDescent="0.25">
      <c r="A21" s="243" t="s">
        <v>90</v>
      </c>
      <c r="B21" s="284" t="s">
        <v>354</v>
      </c>
      <c r="C21" s="285"/>
      <c r="D21" s="285"/>
      <c r="E21" s="28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7" x14ac:dyDescent="0.25">
      <c r="A22" s="243" t="s">
        <v>90</v>
      </c>
      <c r="B22" s="284" t="s">
        <v>1065</v>
      </c>
      <c r="C22" s="285"/>
      <c r="D22" s="285"/>
      <c r="E22" s="286"/>
      <c r="F22" s="193"/>
      <c r="G22" s="277"/>
      <c r="H22" s="277"/>
      <c r="I22" s="193"/>
      <c r="J22" s="193" t="s">
        <v>9</v>
      </c>
      <c r="K22" s="193"/>
      <c r="L22" s="277"/>
      <c r="M22" s="277"/>
      <c r="N22" s="277"/>
    </row>
    <row r="23" spans="1:17" x14ac:dyDescent="0.25">
      <c r="A23" s="243" t="s">
        <v>90</v>
      </c>
      <c r="B23" s="284" t="s">
        <v>1997</v>
      </c>
      <c r="C23" s="285"/>
      <c r="D23" s="285"/>
      <c r="E23" s="286"/>
      <c r="F23" s="193"/>
      <c r="G23" s="277"/>
      <c r="H23" s="277"/>
      <c r="I23" s="193"/>
      <c r="J23" s="193" t="s">
        <v>9</v>
      </c>
      <c r="K23" s="193"/>
      <c r="L23" s="277"/>
      <c r="M23" s="277"/>
      <c r="N23" s="277"/>
      <c r="P23" s="1">
        <v>1</v>
      </c>
    </row>
    <row r="24" spans="1:17" x14ac:dyDescent="0.25">
      <c r="A24" s="243" t="s">
        <v>90</v>
      </c>
      <c r="B24" s="284" t="s">
        <v>2678</v>
      </c>
      <c r="C24" s="285"/>
      <c r="D24" s="285"/>
      <c r="E24" s="286"/>
      <c r="F24" s="193"/>
      <c r="G24" s="277"/>
      <c r="H24" s="277"/>
      <c r="I24" s="193"/>
      <c r="J24" s="193" t="s">
        <v>9</v>
      </c>
      <c r="K24" s="193"/>
      <c r="L24" s="277" t="s">
        <v>358</v>
      </c>
      <c r="M24" s="277"/>
      <c r="N24" s="277"/>
      <c r="P24" s="1">
        <v>3</v>
      </c>
    </row>
    <row r="25" spans="1:17" x14ac:dyDescent="0.25">
      <c r="A25" s="243" t="s">
        <v>90</v>
      </c>
      <c r="B25" s="284" t="s">
        <v>1998</v>
      </c>
      <c r="C25" s="285"/>
      <c r="D25" s="285"/>
      <c r="E25" s="286"/>
      <c r="F25" s="193"/>
      <c r="G25" s="277"/>
      <c r="H25" s="277"/>
      <c r="I25" s="193"/>
      <c r="J25" s="193" t="s">
        <v>9</v>
      </c>
      <c r="K25" s="193"/>
      <c r="L25" s="277" t="s">
        <v>358</v>
      </c>
      <c r="M25" s="277"/>
      <c r="N25" s="277"/>
      <c r="P25" s="1">
        <v>6</v>
      </c>
    </row>
    <row r="26" spans="1:17" x14ac:dyDescent="0.25">
      <c r="A26" s="243" t="s">
        <v>90</v>
      </c>
      <c r="B26" s="284" t="s">
        <v>2297</v>
      </c>
      <c r="C26" s="285"/>
      <c r="D26" s="285"/>
      <c r="E26" s="286"/>
      <c r="F26" s="193"/>
      <c r="G26" s="290"/>
      <c r="H26" s="292"/>
      <c r="I26" s="193"/>
      <c r="J26" s="193" t="s">
        <v>9</v>
      </c>
      <c r="K26" s="193"/>
      <c r="L26" s="290" t="s">
        <v>358</v>
      </c>
      <c r="M26" s="291"/>
      <c r="N26" s="292"/>
      <c r="P26" s="1">
        <v>23</v>
      </c>
    </row>
    <row r="27" spans="1:17" x14ac:dyDescent="0.25">
      <c r="A27" s="323" t="s">
        <v>64</v>
      </c>
      <c r="B27" s="323"/>
      <c r="C27" s="323"/>
      <c r="D27" s="323"/>
      <c r="E27" s="19"/>
      <c r="F27" s="190"/>
      <c r="G27" s="280"/>
      <c r="H27" s="280"/>
      <c r="I27" s="190"/>
      <c r="J27" s="190"/>
      <c r="K27" s="190"/>
      <c r="L27" s="280"/>
      <c r="M27" s="280"/>
      <c r="N27" s="280"/>
    </row>
    <row r="28" spans="1:17" x14ac:dyDescent="0.25">
      <c r="A28" s="281" t="s">
        <v>631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</row>
    <row r="29" spans="1:17" x14ac:dyDescent="0.25">
      <c r="A29" s="280"/>
      <c r="B29" s="280"/>
      <c r="C29" s="280"/>
      <c r="D29" s="19"/>
      <c r="E29" s="19"/>
      <c r="F29" s="280"/>
      <c r="G29" s="280"/>
      <c r="H29" s="19"/>
      <c r="I29" s="190"/>
      <c r="J29" s="190"/>
      <c r="K29" s="190"/>
      <c r="L29" s="280"/>
      <c r="M29" s="280"/>
      <c r="N29" s="280"/>
    </row>
    <row r="30" spans="1:17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05"/>
      <c r="L30" s="134">
        <v>53</v>
      </c>
      <c r="M30" s="34"/>
      <c r="N30" s="34"/>
      <c r="P30" s="1">
        <f>SUM(P7:P29)</f>
        <v>34</v>
      </c>
      <c r="Q30" s="186" t="s">
        <v>3652</v>
      </c>
    </row>
    <row r="31" spans="1:17" x14ac:dyDescent="0.25">
      <c r="A31" s="282"/>
      <c r="B31" s="282"/>
      <c r="C31" s="282"/>
      <c r="D31" s="282"/>
      <c r="E31" s="19"/>
      <c r="F31" s="190"/>
      <c r="G31" s="19"/>
      <c r="H31" s="19"/>
      <c r="I31" s="190"/>
      <c r="J31" s="190"/>
      <c r="K31" s="190"/>
      <c r="L31" s="19"/>
      <c r="M31" s="19"/>
      <c r="N31" s="19"/>
    </row>
    <row r="32" spans="1:17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0" t="s">
        <v>27</v>
      </c>
      <c r="B33" s="280"/>
      <c r="C33" s="280"/>
      <c r="D33" s="19"/>
      <c r="E33" s="280" t="s">
        <v>1127</v>
      </c>
      <c r="F33" s="280"/>
      <c r="G33" s="280"/>
      <c r="H33" s="19"/>
      <c r="I33" s="190"/>
      <c r="J33" s="190"/>
      <c r="K33" s="190"/>
      <c r="L33" s="280" t="s">
        <v>69</v>
      </c>
      <c r="M33" s="280"/>
      <c r="N33" s="280"/>
    </row>
    <row r="34" spans="1:14" x14ac:dyDescent="0.25">
      <c r="A34" s="280"/>
      <c r="B34" s="280"/>
      <c r="C34" s="280"/>
      <c r="D34" s="19"/>
      <c r="E34" s="280"/>
      <c r="F34" s="280"/>
      <c r="G34" s="280"/>
      <c r="H34" s="19"/>
      <c r="I34" s="190"/>
      <c r="J34" s="190"/>
      <c r="K34" s="190"/>
      <c r="L34" s="280"/>
      <c r="M34" s="280"/>
      <c r="N34" s="280"/>
    </row>
    <row r="35" spans="1:14" x14ac:dyDescent="0.25">
      <c r="A35" s="300"/>
      <c r="B35" s="300"/>
      <c r="C35" s="300"/>
      <c r="D35" s="19"/>
      <c r="E35" s="300"/>
      <c r="F35" s="300"/>
      <c r="G35" s="300"/>
      <c r="H35" s="19"/>
      <c r="I35" s="190"/>
      <c r="J35" s="190"/>
      <c r="K35" s="190"/>
      <c r="L35" s="300"/>
      <c r="M35" s="300"/>
      <c r="N35" s="300"/>
    </row>
    <row r="36" spans="1:14" x14ac:dyDescent="0.25">
      <c r="A36" s="283" t="s">
        <v>1067</v>
      </c>
      <c r="B36" s="283"/>
      <c r="C36" s="283"/>
      <c r="D36" s="19"/>
      <c r="E36" s="283" t="s">
        <v>3367</v>
      </c>
      <c r="F36" s="283"/>
      <c r="G36" s="283"/>
      <c r="H36" s="19"/>
      <c r="I36" s="190"/>
      <c r="J36" s="190"/>
      <c r="K36" s="190"/>
      <c r="L36" s="283" t="s">
        <v>3584</v>
      </c>
      <c r="M36" s="283"/>
      <c r="N36" s="283"/>
    </row>
    <row r="37" spans="1:14" x14ac:dyDescent="0.25">
      <c r="A37" s="195"/>
      <c r="B37" s="195"/>
      <c r="C37" s="195"/>
      <c r="D37" s="19"/>
      <c r="E37" s="195"/>
      <c r="F37" s="195"/>
      <c r="G37" s="195"/>
      <c r="H37" s="19"/>
      <c r="I37" s="190"/>
      <c r="J37" s="190"/>
      <c r="K37" s="190"/>
      <c r="L37" s="195"/>
      <c r="M37" s="195"/>
      <c r="N37" s="195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345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 t="s">
        <v>90</v>
      </c>
      <c r="B59" s="284" t="s">
        <v>2298</v>
      </c>
      <c r="C59" s="285"/>
      <c r="D59" s="285"/>
      <c r="E59" s="286"/>
      <c r="F59" s="193"/>
      <c r="G59" s="277"/>
      <c r="H59" s="277"/>
      <c r="I59" s="193"/>
      <c r="J59" s="193"/>
      <c r="K59" s="193" t="s">
        <v>9</v>
      </c>
      <c r="L59" s="277" t="s">
        <v>358</v>
      </c>
      <c r="M59" s="277"/>
      <c r="N59" s="277"/>
    </row>
    <row r="60" spans="1:14" x14ac:dyDescent="0.25">
      <c r="A60" s="243" t="s">
        <v>90</v>
      </c>
      <c r="B60" s="284" t="s">
        <v>359</v>
      </c>
      <c r="C60" s="285"/>
      <c r="D60" s="285"/>
      <c r="E60" s="286"/>
      <c r="F60" s="193"/>
      <c r="G60" s="290"/>
      <c r="H60" s="292"/>
      <c r="I60" s="193" t="s">
        <v>9</v>
      </c>
      <c r="J60" s="193"/>
      <c r="K60" s="193"/>
      <c r="L60" s="290" t="s">
        <v>1066</v>
      </c>
      <c r="M60" s="291"/>
      <c r="N60" s="292"/>
    </row>
    <row r="61" spans="1:14" x14ac:dyDescent="0.25">
      <c r="A61" s="243" t="s">
        <v>90</v>
      </c>
      <c r="B61" s="284" t="s">
        <v>360</v>
      </c>
      <c r="C61" s="285"/>
      <c r="D61" s="285"/>
      <c r="E61" s="286"/>
      <c r="F61" s="193"/>
      <c r="G61" s="290"/>
      <c r="H61" s="292"/>
      <c r="I61" s="193" t="s">
        <v>9</v>
      </c>
      <c r="J61" s="193"/>
      <c r="K61" s="193"/>
      <c r="L61" s="290" t="s">
        <v>1066</v>
      </c>
      <c r="M61" s="291"/>
      <c r="N61" s="292"/>
    </row>
    <row r="62" spans="1:14" x14ac:dyDescent="0.25">
      <c r="A62" s="243" t="s">
        <v>385</v>
      </c>
      <c r="B62" s="284" t="s">
        <v>384</v>
      </c>
      <c r="C62" s="285"/>
      <c r="D62" s="285"/>
      <c r="E62" s="286"/>
      <c r="F62" s="193"/>
      <c r="G62" s="290"/>
      <c r="H62" s="292"/>
      <c r="I62" s="193" t="s">
        <v>9</v>
      </c>
      <c r="J62" s="193"/>
      <c r="K62" s="193"/>
      <c r="L62" s="290" t="s">
        <v>1066</v>
      </c>
      <c r="M62" s="291"/>
      <c r="N62" s="292"/>
    </row>
    <row r="63" spans="1:14" x14ac:dyDescent="0.25">
      <c r="A63" s="243" t="s">
        <v>386</v>
      </c>
      <c r="B63" s="284" t="s">
        <v>384</v>
      </c>
      <c r="C63" s="285"/>
      <c r="D63" s="285"/>
      <c r="E63" s="286"/>
      <c r="F63" s="193"/>
      <c r="G63" s="290"/>
      <c r="H63" s="292"/>
      <c r="I63" s="193" t="s">
        <v>9</v>
      </c>
      <c r="J63" s="193"/>
      <c r="K63" s="193"/>
      <c r="L63" s="290" t="s">
        <v>1066</v>
      </c>
      <c r="M63" s="291"/>
      <c r="N63" s="292"/>
    </row>
    <row r="64" spans="1:14" x14ac:dyDescent="0.25">
      <c r="A64" s="243"/>
      <c r="B64" s="284" t="s">
        <v>387</v>
      </c>
      <c r="C64" s="285"/>
      <c r="D64" s="285"/>
      <c r="E64" s="286"/>
      <c r="F64" s="193"/>
      <c r="G64" s="277"/>
      <c r="H64" s="277"/>
      <c r="I64" s="193" t="s">
        <v>9</v>
      </c>
      <c r="J64" s="193"/>
      <c r="K64" s="193"/>
      <c r="L64" s="290" t="s">
        <v>1066</v>
      </c>
      <c r="M64" s="291"/>
      <c r="N64" s="292"/>
    </row>
    <row r="65" spans="1:16" x14ac:dyDescent="0.25">
      <c r="A65" s="243" t="s">
        <v>388</v>
      </c>
      <c r="B65" s="284" t="s">
        <v>389</v>
      </c>
      <c r="C65" s="285"/>
      <c r="D65" s="285"/>
      <c r="E65" s="286"/>
      <c r="F65" s="193" t="s">
        <v>390</v>
      </c>
      <c r="G65" s="277"/>
      <c r="H65" s="277"/>
      <c r="I65" s="193"/>
      <c r="J65" s="193" t="s">
        <v>9</v>
      </c>
      <c r="K65" s="193"/>
      <c r="L65" s="290" t="s">
        <v>1066</v>
      </c>
      <c r="M65" s="291"/>
      <c r="N65" s="292"/>
    </row>
    <row r="66" spans="1:16" x14ac:dyDescent="0.25">
      <c r="A66" s="243" t="s">
        <v>391</v>
      </c>
      <c r="B66" s="284" t="s">
        <v>392</v>
      </c>
      <c r="C66" s="285"/>
      <c r="D66" s="285"/>
      <c r="E66" s="286"/>
      <c r="F66" s="193"/>
      <c r="G66" s="277"/>
      <c r="H66" s="277"/>
      <c r="I66" s="193" t="s">
        <v>9</v>
      </c>
      <c r="J66" s="193"/>
      <c r="K66" s="193"/>
      <c r="L66" s="290" t="s">
        <v>1066</v>
      </c>
      <c r="M66" s="291"/>
      <c r="N66" s="292"/>
    </row>
    <row r="67" spans="1:16" x14ac:dyDescent="0.25">
      <c r="A67" s="243"/>
      <c r="B67" s="284" t="s">
        <v>393</v>
      </c>
      <c r="C67" s="285"/>
      <c r="D67" s="285"/>
      <c r="E67" s="286"/>
      <c r="F67" s="193"/>
      <c r="G67" s="277"/>
      <c r="H67" s="277"/>
      <c r="I67" s="193" t="s">
        <v>9</v>
      </c>
      <c r="J67" s="193"/>
      <c r="K67" s="193"/>
      <c r="L67" s="290" t="s">
        <v>1066</v>
      </c>
      <c r="M67" s="291"/>
      <c r="N67" s="292"/>
      <c r="P67" s="1">
        <v>1</v>
      </c>
    </row>
    <row r="68" spans="1:16" x14ac:dyDescent="0.25">
      <c r="A68" s="243"/>
      <c r="B68" s="284" t="s">
        <v>2679</v>
      </c>
      <c r="C68" s="285"/>
      <c r="D68" s="285"/>
      <c r="E68" s="286"/>
      <c r="F68" s="193"/>
      <c r="G68" s="277"/>
      <c r="H68" s="277"/>
      <c r="I68" s="193"/>
      <c r="J68" s="193"/>
      <c r="K68" s="193" t="s">
        <v>9</v>
      </c>
      <c r="L68" s="290" t="s">
        <v>1066</v>
      </c>
      <c r="M68" s="291"/>
      <c r="N68" s="292"/>
      <c r="P68" s="1">
        <v>14</v>
      </c>
    </row>
    <row r="69" spans="1:16" x14ac:dyDescent="0.25">
      <c r="A69" s="243"/>
      <c r="B69" s="284" t="s">
        <v>394</v>
      </c>
      <c r="C69" s="285"/>
      <c r="D69" s="285"/>
      <c r="E69" s="286"/>
      <c r="F69" s="193"/>
      <c r="G69" s="277"/>
      <c r="H69" s="277"/>
      <c r="I69" s="193"/>
      <c r="J69" s="193" t="s">
        <v>9</v>
      </c>
      <c r="K69" s="193"/>
      <c r="L69" s="290" t="s">
        <v>1066</v>
      </c>
      <c r="M69" s="291"/>
      <c r="N69" s="292"/>
      <c r="P69" s="1">
        <v>1</v>
      </c>
    </row>
    <row r="70" spans="1:16" x14ac:dyDescent="0.25">
      <c r="A70" s="243"/>
      <c r="B70" s="284" t="s">
        <v>395</v>
      </c>
      <c r="C70" s="285"/>
      <c r="D70" s="285"/>
      <c r="E70" s="286"/>
      <c r="F70" s="193"/>
      <c r="G70" s="277"/>
      <c r="H70" s="277"/>
      <c r="I70" s="193"/>
      <c r="J70" s="193" t="s">
        <v>9</v>
      </c>
      <c r="K70" s="193"/>
      <c r="L70" s="290" t="s">
        <v>1066</v>
      </c>
      <c r="M70" s="291"/>
      <c r="N70" s="292"/>
    </row>
    <row r="71" spans="1:16" x14ac:dyDescent="0.25">
      <c r="A71" s="243"/>
      <c r="B71" s="284" t="s">
        <v>396</v>
      </c>
      <c r="C71" s="285"/>
      <c r="D71" s="285"/>
      <c r="E71" s="286"/>
      <c r="F71" s="193"/>
      <c r="G71" s="277"/>
      <c r="H71" s="277"/>
      <c r="I71" s="193" t="s">
        <v>9</v>
      </c>
      <c r="J71" s="193"/>
      <c r="K71" s="193"/>
      <c r="L71" s="277" t="s">
        <v>1066</v>
      </c>
      <c r="M71" s="277"/>
      <c r="N71" s="277"/>
    </row>
    <row r="72" spans="1:16" x14ac:dyDescent="0.25">
      <c r="A72" s="243" t="s">
        <v>90</v>
      </c>
      <c r="B72" s="284" t="s">
        <v>661</v>
      </c>
      <c r="C72" s="285"/>
      <c r="D72" s="285"/>
      <c r="E72" s="286"/>
      <c r="F72" s="193" t="s">
        <v>662</v>
      </c>
      <c r="G72" s="277"/>
      <c r="H72" s="277"/>
      <c r="I72" s="193"/>
      <c r="J72" s="193"/>
      <c r="K72" s="193" t="s">
        <v>9</v>
      </c>
      <c r="L72" s="290"/>
      <c r="M72" s="291"/>
      <c r="N72" s="292"/>
    </row>
    <row r="73" spans="1:16" x14ac:dyDescent="0.25">
      <c r="A73" s="243" t="s">
        <v>90</v>
      </c>
      <c r="B73" s="284" t="s">
        <v>663</v>
      </c>
      <c r="C73" s="285"/>
      <c r="D73" s="285"/>
      <c r="E73" s="286"/>
      <c r="F73" s="193"/>
      <c r="G73" s="277"/>
      <c r="H73" s="277"/>
      <c r="I73" s="193"/>
      <c r="J73" s="193" t="s">
        <v>9</v>
      </c>
      <c r="K73" s="193"/>
      <c r="L73" s="290"/>
      <c r="M73" s="291"/>
      <c r="N73" s="292"/>
    </row>
    <row r="74" spans="1:16" x14ac:dyDescent="0.25">
      <c r="A74" s="243" t="s">
        <v>90</v>
      </c>
      <c r="B74" s="284" t="s">
        <v>742</v>
      </c>
      <c r="C74" s="285"/>
      <c r="D74" s="285"/>
      <c r="E74" s="286"/>
      <c r="F74" s="193"/>
      <c r="G74" s="290"/>
      <c r="H74" s="292"/>
      <c r="I74" s="193"/>
      <c r="J74" s="193" t="s">
        <v>9</v>
      </c>
      <c r="K74" s="193"/>
      <c r="L74" s="290"/>
      <c r="M74" s="291"/>
      <c r="N74" s="292"/>
    </row>
    <row r="75" spans="1:16" x14ac:dyDescent="0.25">
      <c r="A75" s="243" t="s">
        <v>90</v>
      </c>
      <c r="B75" s="284" t="s">
        <v>758</v>
      </c>
      <c r="C75" s="285"/>
      <c r="D75" s="285"/>
      <c r="E75" s="286"/>
      <c r="F75" s="193"/>
      <c r="G75" s="277"/>
      <c r="H75" s="277"/>
      <c r="I75" s="193" t="s">
        <v>9</v>
      </c>
      <c r="J75" s="193"/>
      <c r="K75" s="193"/>
      <c r="L75" s="290"/>
      <c r="M75" s="291"/>
      <c r="N75" s="292"/>
    </row>
    <row r="76" spans="1:16" x14ac:dyDescent="0.25">
      <c r="A76" s="243" t="s">
        <v>90</v>
      </c>
      <c r="B76" s="276" t="s">
        <v>982</v>
      </c>
      <c r="C76" s="276"/>
      <c r="D76" s="276"/>
      <c r="E76" s="276"/>
      <c r="F76" s="193"/>
      <c r="G76" s="277"/>
      <c r="H76" s="277"/>
      <c r="I76" s="193" t="s">
        <v>9</v>
      </c>
      <c r="J76" s="193"/>
      <c r="K76" s="193"/>
      <c r="L76" s="290"/>
      <c r="M76" s="291"/>
      <c r="N76" s="292"/>
    </row>
    <row r="77" spans="1:16" x14ac:dyDescent="0.25">
      <c r="A77" s="243" t="s">
        <v>90</v>
      </c>
      <c r="B77" s="284" t="s">
        <v>982</v>
      </c>
      <c r="C77" s="285"/>
      <c r="D77" s="285"/>
      <c r="E77" s="286"/>
      <c r="F77" s="193"/>
      <c r="G77" s="290"/>
      <c r="H77" s="292"/>
      <c r="I77" s="193" t="s">
        <v>9</v>
      </c>
      <c r="J77" s="193"/>
      <c r="K77" s="193"/>
      <c r="L77" s="290"/>
      <c r="M77" s="291"/>
      <c r="N77" s="292"/>
    </row>
    <row r="78" spans="1:16" x14ac:dyDescent="0.25">
      <c r="A78" s="243" t="s">
        <v>90</v>
      </c>
      <c r="B78" s="284" t="s">
        <v>983</v>
      </c>
      <c r="C78" s="285"/>
      <c r="D78" s="285"/>
      <c r="E78" s="286"/>
      <c r="F78" s="193"/>
      <c r="G78" s="277"/>
      <c r="H78" s="277"/>
      <c r="I78" s="193" t="s">
        <v>9</v>
      </c>
      <c r="J78" s="193"/>
      <c r="K78" s="193"/>
      <c r="L78" s="277"/>
      <c r="M78" s="277"/>
      <c r="N78" s="277"/>
    </row>
    <row r="79" spans="1:16" x14ac:dyDescent="0.25">
      <c r="A79" s="323" t="s">
        <v>64</v>
      </c>
      <c r="B79" s="323"/>
      <c r="C79" s="323"/>
      <c r="D79" s="323"/>
      <c r="E79" s="19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6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34">
        <v>36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 t="s">
        <v>1067</v>
      </c>
      <c r="B88" s="283"/>
      <c r="C88" s="283"/>
      <c r="D88" s="19"/>
      <c r="E88" s="283" t="s">
        <v>3367</v>
      </c>
      <c r="F88" s="283"/>
      <c r="G88" s="283"/>
      <c r="H88" s="19"/>
      <c r="I88" s="190"/>
      <c r="J88" s="190"/>
      <c r="K88" s="190"/>
      <c r="L88" s="283" t="s">
        <v>3584</v>
      </c>
      <c r="M88" s="283"/>
      <c r="N88" s="283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3282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345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243" t="s">
        <v>90</v>
      </c>
      <c r="B110" s="284" t="s">
        <v>1000</v>
      </c>
      <c r="C110" s="285"/>
      <c r="D110" s="285"/>
      <c r="E110" s="286"/>
      <c r="F110" s="193"/>
      <c r="G110" s="290"/>
      <c r="H110" s="292"/>
      <c r="I110" s="193" t="s">
        <v>9</v>
      </c>
      <c r="J110" s="193"/>
      <c r="K110" s="193"/>
      <c r="L110" s="277"/>
      <c r="M110" s="277"/>
      <c r="N110" s="277"/>
    </row>
    <row r="111" spans="1:14" x14ac:dyDescent="0.25">
      <c r="A111" s="243" t="s">
        <v>90</v>
      </c>
      <c r="B111" s="284" t="s">
        <v>1001</v>
      </c>
      <c r="C111" s="285"/>
      <c r="D111" s="285"/>
      <c r="E111" s="286"/>
      <c r="F111" s="193"/>
      <c r="G111" s="290"/>
      <c r="H111" s="292"/>
      <c r="I111" s="193" t="s">
        <v>9</v>
      </c>
      <c r="J111" s="193"/>
      <c r="K111" s="193"/>
      <c r="L111" s="277"/>
      <c r="M111" s="277"/>
      <c r="N111" s="277"/>
    </row>
    <row r="112" spans="1:14" x14ac:dyDescent="0.25">
      <c r="A112" s="243" t="s">
        <v>90</v>
      </c>
      <c r="B112" s="284" t="s">
        <v>1002</v>
      </c>
      <c r="C112" s="285"/>
      <c r="D112" s="285"/>
      <c r="E112" s="286"/>
      <c r="F112" s="193"/>
      <c r="G112" s="290"/>
      <c r="H112" s="292"/>
      <c r="I112" s="193" t="s">
        <v>9</v>
      </c>
      <c r="J112" s="193"/>
      <c r="K112" s="193"/>
      <c r="L112" s="277"/>
      <c r="M112" s="277"/>
      <c r="N112" s="277"/>
    </row>
    <row r="113" spans="1:16" x14ac:dyDescent="0.25">
      <c r="A113" s="243" t="s">
        <v>90</v>
      </c>
      <c r="B113" s="284" t="s">
        <v>1003</v>
      </c>
      <c r="C113" s="285"/>
      <c r="D113" s="285"/>
      <c r="E113" s="286"/>
      <c r="F113" s="193"/>
      <c r="G113" s="290"/>
      <c r="H113" s="292"/>
      <c r="I113" s="193" t="s">
        <v>9</v>
      </c>
      <c r="J113" s="193"/>
      <c r="K113" s="193"/>
      <c r="L113" s="290"/>
      <c r="M113" s="291"/>
      <c r="N113" s="292"/>
      <c r="P113" s="1">
        <v>1</v>
      </c>
    </row>
    <row r="114" spans="1:16" x14ac:dyDescent="0.25">
      <c r="A114" s="243"/>
      <c r="B114" s="284" t="s">
        <v>2680</v>
      </c>
      <c r="C114" s="285"/>
      <c r="D114" s="285"/>
      <c r="E114" s="286"/>
      <c r="F114" s="193"/>
      <c r="G114" s="277"/>
      <c r="H114" s="277"/>
      <c r="I114" s="193" t="s">
        <v>9</v>
      </c>
      <c r="J114" s="193"/>
      <c r="K114" s="193"/>
      <c r="L114" s="277"/>
      <c r="M114" s="277"/>
      <c r="N114" s="277"/>
    </row>
    <row r="115" spans="1:16" x14ac:dyDescent="0.25">
      <c r="A115" s="243"/>
      <c r="B115" s="276" t="s">
        <v>2681</v>
      </c>
      <c r="C115" s="276"/>
      <c r="D115" s="276"/>
      <c r="E115" s="276"/>
      <c r="F115" s="193"/>
      <c r="G115" s="277"/>
      <c r="H115" s="277"/>
      <c r="I115" s="193" t="s">
        <v>9</v>
      </c>
      <c r="J115" s="193"/>
      <c r="K115" s="193"/>
      <c r="L115" s="277" t="s">
        <v>72</v>
      </c>
      <c r="M115" s="277"/>
      <c r="N115" s="277"/>
    </row>
    <row r="116" spans="1:16" x14ac:dyDescent="0.25">
      <c r="A116" s="243"/>
      <c r="B116" s="308" t="s">
        <v>2719</v>
      </c>
      <c r="C116" s="309"/>
      <c r="D116" s="309"/>
      <c r="E116" s="310"/>
      <c r="F116" s="202"/>
      <c r="G116" s="333"/>
      <c r="H116" s="334"/>
      <c r="I116" s="202" t="s">
        <v>9</v>
      </c>
      <c r="J116" s="193"/>
      <c r="K116" s="193"/>
      <c r="L116" s="277"/>
      <c r="M116" s="277"/>
      <c r="N116" s="277"/>
    </row>
    <row r="117" spans="1:16" x14ac:dyDescent="0.25">
      <c r="A117" s="243"/>
      <c r="B117" s="308" t="s">
        <v>2720</v>
      </c>
      <c r="C117" s="309"/>
      <c r="D117" s="309"/>
      <c r="E117" s="310"/>
      <c r="F117" s="202"/>
      <c r="G117" s="307"/>
      <c r="H117" s="307"/>
      <c r="I117" s="202" t="s">
        <v>9</v>
      </c>
      <c r="J117" s="193"/>
      <c r="K117" s="193"/>
      <c r="L117" s="277"/>
      <c r="M117" s="277"/>
      <c r="N117" s="277"/>
    </row>
    <row r="118" spans="1:16" x14ac:dyDescent="0.25">
      <c r="A118" s="243"/>
      <c r="B118" s="308" t="s">
        <v>2721</v>
      </c>
      <c r="C118" s="309"/>
      <c r="D118" s="309"/>
      <c r="E118" s="310"/>
      <c r="F118" s="202"/>
      <c r="G118" s="333"/>
      <c r="H118" s="334"/>
      <c r="I118" s="202" t="s">
        <v>9</v>
      </c>
      <c r="J118" s="193"/>
      <c r="K118" s="193"/>
      <c r="L118" s="290"/>
      <c r="M118" s="291"/>
      <c r="N118" s="292"/>
      <c r="P118" s="1">
        <v>2</v>
      </c>
    </row>
    <row r="119" spans="1:16" x14ac:dyDescent="0.25">
      <c r="A119" s="243"/>
      <c r="B119" s="308" t="s">
        <v>2722</v>
      </c>
      <c r="C119" s="309"/>
      <c r="D119" s="309"/>
      <c r="E119" s="310"/>
      <c r="F119" s="202"/>
      <c r="G119" s="333"/>
      <c r="H119" s="334"/>
      <c r="I119" s="202" t="s">
        <v>9</v>
      </c>
      <c r="J119" s="193"/>
      <c r="K119" s="193"/>
      <c r="L119" s="277"/>
      <c r="M119" s="277"/>
      <c r="N119" s="277"/>
      <c r="P119" s="1">
        <v>1</v>
      </c>
    </row>
    <row r="120" spans="1:16" x14ac:dyDescent="0.25">
      <c r="A120" s="243"/>
      <c r="B120" s="308" t="s">
        <v>2723</v>
      </c>
      <c r="C120" s="309"/>
      <c r="D120" s="309"/>
      <c r="E120" s="310"/>
      <c r="F120" s="202"/>
      <c r="G120" s="333"/>
      <c r="H120" s="334"/>
      <c r="I120" s="202" t="s">
        <v>9</v>
      </c>
      <c r="J120" s="193"/>
      <c r="K120" s="193"/>
      <c r="L120" s="277"/>
      <c r="M120" s="277"/>
      <c r="N120" s="277"/>
    </row>
    <row r="121" spans="1:16" x14ac:dyDescent="0.25">
      <c r="A121" s="243"/>
      <c r="B121" s="308" t="s">
        <v>2724</v>
      </c>
      <c r="C121" s="309"/>
      <c r="D121" s="309"/>
      <c r="E121" s="310"/>
      <c r="F121" s="202"/>
      <c r="G121" s="333"/>
      <c r="H121" s="334"/>
      <c r="I121" s="202" t="s">
        <v>9</v>
      </c>
      <c r="J121" s="193"/>
      <c r="K121" s="193"/>
      <c r="L121" s="277"/>
      <c r="M121" s="277"/>
      <c r="N121" s="277"/>
    </row>
    <row r="122" spans="1:16" x14ac:dyDescent="0.25">
      <c r="A122" s="243"/>
      <c r="B122" s="308" t="s">
        <v>2725</v>
      </c>
      <c r="C122" s="309"/>
      <c r="D122" s="309"/>
      <c r="E122" s="310"/>
      <c r="F122" s="202"/>
      <c r="G122" s="307"/>
      <c r="H122" s="307"/>
      <c r="I122" s="202" t="s">
        <v>9</v>
      </c>
      <c r="J122" s="193"/>
      <c r="K122" s="193"/>
      <c r="L122" s="277"/>
      <c r="M122" s="277"/>
      <c r="N122" s="277"/>
      <c r="P122" s="1">
        <v>1</v>
      </c>
    </row>
    <row r="123" spans="1:16" x14ac:dyDescent="0.25">
      <c r="A123" s="243"/>
      <c r="B123" s="308" t="s">
        <v>2726</v>
      </c>
      <c r="C123" s="309"/>
      <c r="D123" s="309"/>
      <c r="E123" s="310"/>
      <c r="F123" s="202"/>
      <c r="G123" s="307"/>
      <c r="H123" s="307"/>
      <c r="I123" s="202" t="s">
        <v>9</v>
      </c>
      <c r="J123" s="193"/>
      <c r="K123" s="193"/>
      <c r="L123" s="277"/>
      <c r="M123" s="277"/>
      <c r="N123" s="277"/>
    </row>
    <row r="124" spans="1:16" x14ac:dyDescent="0.25">
      <c r="A124" s="243"/>
      <c r="B124" s="308" t="s">
        <v>2727</v>
      </c>
      <c r="C124" s="309"/>
      <c r="D124" s="309"/>
      <c r="E124" s="310"/>
      <c r="F124" s="202"/>
      <c r="G124" s="307"/>
      <c r="H124" s="307"/>
      <c r="I124" s="202" t="s">
        <v>9</v>
      </c>
      <c r="J124" s="193"/>
      <c r="K124" s="193"/>
      <c r="L124" s="277"/>
      <c r="M124" s="277"/>
      <c r="N124" s="277"/>
    </row>
    <row r="125" spans="1:16" x14ac:dyDescent="0.25">
      <c r="A125" s="243"/>
      <c r="B125" s="284" t="s">
        <v>3534</v>
      </c>
      <c r="C125" s="285"/>
      <c r="D125" s="285"/>
      <c r="E125" s="286"/>
      <c r="F125" s="193"/>
      <c r="G125" s="277"/>
      <c r="H125" s="277"/>
      <c r="I125" s="193" t="s">
        <v>676</v>
      </c>
      <c r="J125" s="193"/>
      <c r="K125" s="193"/>
      <c r="L125" s="277"/>
      <c r="M125" s="277"/>
      <c r="N125" s="277"/>
      <c r="P125" s="1">
        <v>4</v>
      </c>
    </row>
    <row r="126" spans="1:16" x14ac:dyDescent="0.25">
      <c r="A126" s="243"/>
      <c r="B126" s="284" t="s">
        <v>3541</v>
      </c>
      <c r="C126" s="285"/>
      <c r="D126" s="285"/>
      <c r="E126" s="286"/>
      <c r="F126" s="193"/>
      <c r="G126" s="277"/>
      <c r="H126" s="277"/>
      <c r="I126" s="193" t="s">
        <v>676</v>
      </c>
      <c r="J126" s="193"/>
      <c r="K126" s="193"/>
      <c r="L126" s="277"/>
      <c r="M126" s="277"/>
      <c r="N126" s="277"/>
      <c r="P126" s="1">
        <v>29</v>
      </c>
    </row>
    <row r="127" spans="1:16" x14ac:dyDescent="0.25">
      <c r="A127" s="243">
        <v>5080</v>
      </c>
      <c r="B127" s="284" t="s">
        <v>3545</v>
      </c>
      <c r="C127" s="285"/>
      <c r="D127" s="285"/>
      <c r="E127" s="286"/>
      <c r="F127" s="193"/>
      <c r="G127" s="277"/>
      <c r="H127" s="277"/>
      <c r="I127" s="193" t="s">
        <v>676</v>
      </c>
      <c r="J127" s="193"/>
      <c r="K127" s="193"/>
      <c r="L127" s="277"/>
      <c r="M127" s="277"/>
      <c r="N127" s="277"/>
    </row>
    <row r="128" spans="1:16" x14ac:dyDescent="0.25">
      <c r="A128" s="243"/>
      <c r="B128" s="284"/>
      <c r="C128" s="285"/>
      <c r="D128" s="285"/>
      <c r="E128" s="286"/>
      <c r="F128" s="193"/>
      <c r="G128" s="277"/>
      <c r="H128" s="277"/>
      <c r="I128" s="193"/>
      <c r="J128" s="193"/>
      <c r="K128" s="193"/>
      <c r="L128" s="277"/>
      <c r="M128" s="277"/>
      <c r="N128" s="277"/>
    </row>
    <row r="129" spans="1:14" x14ac:dyDescent="0.25">
      <c r="A129" s="243"/>
      <c r="B129" s="284"/>
      <c r="C129" s="285"/>
      <c r="D129" s="285"/>
      <c r="E129" s="286"/>
      <c r="F129" s="193"/>
      <c r="G129" s="277"/>
      <c r="H129" s="277"/>
      <c r="I129" s="193"/>
      <c r="J129" s="193"/>
      <c r="K129" s="193"/>
      <c r="L129" s="277"/>
      <c r="M129" s="277"/>
      <c r="N129" s="277"/>
    </row>
    <row r="130" spans="1:14" x14ac:dyDescent="0.25">
      <c r="A130" s="304" t="s">
        <v>64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f>38+18</f>
        <v>56</v>
      </c>
      <c r="M133" s="34"/>
      <c r="N133" s="34"/>
    </row>
    <row r="134" spans="1:14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4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4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4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4" x14ac:dyDescent="0.25">
      <c r="A139" s="283" t="s">
        <v>1067</v>
      </c>
      <c r="B139" s="283"/>
      <c r="C139" s="283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0" spans="1:14" x14ac:dyDescent="0.25">
      <c r="A140" s="280"/>
      <c r="B140" s="280"/>
      <c r="C140" s="280"/>
      <c r="D140" s="19"/>
      <c r="E140" s="280"/>
      <c r="F140" s="280"/>
      <c r="G140" s="280"/>
      <c r="H140" s="19"/>
      <c r="I140" s="190"/>
      <c r="J140" s="190"/>
      <c r="K140" s="190"/>
      <c r="L140" s="19"/>
      <c r="M140" s="19"/>
      <c r="N140" s="19"/>
    </row>
    <row r="142" spans="1:14" ht="18.75" x14ac:dyDescent="0.3">
      <c r="L142" s="167">
        <f>+L133+L82+L30</f>
        <v>145</v>
      </c>
    </row>
  </sheetData>
  <mergeCells count="281">
    <mergeCell ref="L26:N26"/>
    <mergeCell ref="G26:H26"/>
    <mergeCell ref="B26:E26"/>
    <mergeCell ref="L25:N25"/>
    <mergeCell ref="G25:H25"/>
    <mergeCell ref="B25:E25"/>
    <mergeCell ref="B108:E108"/>
    <mergeCell ref="G108:H108"/>
    <mergeCell ref="I108:K108"/>
    <mergeCell ref="L108:N108"/>
    <mergeCell ref="B77:E77"/>
    <mergeCell ref="G77:H77"/>
    <mergeCell ref="L77:N77"/>
    <mergeCell ref="B78:E78"/>
    <mergeCell ref="G78:H78"/>
    <mergeCell ref="L78:N78"/>
    <mergeCell ref="A86:C86"/>
    <mergeCell ref="E86:G86"/>
    <mergeCell ref="L86:N86"/>
    <mergeCell ref="A79:D79"/>
    <mergeCell ref="G79:H79"/>
    <mergeCell ref="L79:N79"/>
    <mergeCell ref="B74:E74"/>
    <mergeCell ref="G74:H74"/>
    <mergeCell ref="L74:N74"/>
    <mergeCell ref="B75:E75"/>
    <mergeCell ref="G75:H75"/>
    <mergeCell ref="L75:N75"/>
    <mergeCell ref="B76:E76"/>
    <mergeCell ref="G76:H76"/>
    <mergeCell ref="L76:N76"/>
    <mergeCell ref="B24:E24"/>
    <mergeCell ref="G24:H24"/>
    <mergeCell ref="L24:N24"/>
    <mergeCell ref="L72:N72"/>
    <mergeCell ref="B65:E65"/>
    <mergeCell ref="G65:H65"/>
    <mergeCell ref="L65:N65"/>
    <mergeCell ref="B72:E72"/>
    <mergeCell ref="G72:H72"/>
    <mergeCell ref="B73:E73"/>
    <mergeCell ref="G73:H73"/>
    <mergeCell ref="L73:N73"/>
    <mergeCell ref="B64:E64"/>
    <mergeCell ref="G64:H64"/>
    <mergeCell ref="L64:N64"/>
    <mergeCell ref="B71:E71"/>
    <mergeCell ref="G68:H68"/>
    <mergeCell ref="A140:C140"/>
    <mergeCell ref="E140:G140"/>
    <mergeCell ref="A138:C138"/>
    <mergeCell ref="E138:G138"/>
    <mergeCell ref="L138:N138"/>
    <mergeCell ref="A139:C139"/>
    <mergeCell ref="E139:G139"/>
    <mergeCell ref="L139:N139"/>
    <mergeCell ref="A134:D134"/>
    <mergeCell ref="A136:C136"/>
    <mergeCell ref="E136:G136"/>
    <mergeCell ref="L136:N136"/>
    <mergeCell ref="A137:C137"/>
    <mergeCell ref="E137:G137"/>
    <mergeCell ref="L137:N137"/>
    <mergeCell ref="B118:E118"/>
    <mergeCell ref="G118:H118"/>
    <mergeCell ref="L118:N118"/>
    <mergeCell ref="B119:E119"/>
    <mergeCell ref="G119:H119"/>
    <mergeCell ref="B123:E123"/>
    <mergeCell ref="G123:H123"/>
    <mergeCell ref="L123:N123"/>
    <mergeCell ref="B129:E129"/>
    <mergeCell ref="G129:H129"/>
    <mergeCell ref="L129:N129"/>
    <mergeCell ref="L119:N119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B124:E124"/>
    <mergeCell ref="B125:E125"/>
    <mergeCell ref="B126:E126"/>
    <mergeCell ref="B115:E115"/>
    <mergeCell ref="G115:H115"/>
    <mergeCell ref="L115:N115"/>
    <mergeCell ref="B116:E116"/>
    <mergeCell ref="G116:H116"/>
    <mergeCell ref="L116:N116"/>
    <mergeCell ref="B117:E117"/>
    <mergeCell ref="G117:H117"/>
    <mergeCell ref="L117:N117"/>
    <mergeCell ref="A133:G133"/>
    <mergeCell ref="H133:K133"/>
    <mergeCell ref="B111:E111"/>
    <mergeCell ref="G111:H111"/>
    <mergeCell ref="L111:N111"/>
    <mergeCell ref="B110:E110"/>
    <mergeCell ref="G110:H110"/>
    <mergeCell ref="L110:N110"/>
    <mergeCell ref="B113:E113"/>
    <mergeCell ref="G113:H113"/>
    <mergeCell ref="L113:N113"/>
    <mergeCell ref="B112:E112"/>
    <mergeCell ref="A131:N131"/>
    <mergeCell ref="A132:C132"/>
    <mergeCell ref="F132:G132"/>
    <mergeCell ref="L132:N132"/>
    <mergeCell ref="B114:E114"/>
    <mergeCell ref="G114:H114"/>
    <mergeCell ref="L114:N114"/>
    <mergeCell ref="A130:D130"/>
    <mergeCell ref="G112:H112"/>
    <mergeCell ref="L112:N112"/>
    <mergeCell ref="G130:H130"/>
    <mergeCell ref="L130:N130"/>
    <mergeCell ref="L68:N68"/>
    <mergeCell ref="L67:N67"/>
    <mergeCell ref="G71:H71"/>
    <mergeCell ref="L71:N71"/>
    <mergeCell ref="B68:E68"/>
    <mergeCell ref="B59:E59"/>
    <mergeCell ref="G59:H59"/>
    <mergeCell ref="L59:N59"/>
    <mergeCell ref="B60:E60"/>
    <mergeCell ref="G60:H60"/>
    <mergeCell ref="L60:N60"/>
    <mergeCell ref="B63:E63"/>
    <mergeCell ref="G63:H63"/>
    <mergeCell ref="L63:N63"/>
    <mergeCell ref="B62:E62"/>
    <mergeCell ref="G62:H62"/>
    <mergeCell ref="L62:N62"/>
    <mergeCell ref="B61:E61"/>
    <mergeCell ref="G61:H61"/>
    <mergeCell ref="L61:N61"/>
    <mergeCell ref="L57:N57"/>
    <mergeCell ref="B58:E58"/>
    <mergeCell ref="G58:H58"/>
    <mergeCell ref="L58:N58"/>
    <mergeCell ref="A52:N52"/>
    <mergeCell ref="A53:N53"/>
    <mergeCell ref="A54:N54"/>
    <mergeCell ref="B55:C55"/>
    <mergeCell ref="D55:F55"/>
    <mergeCell ref="B16:E16"/>
    <mergeCell ref="G16:H16"/>
    <mergeCell ref="L16:N16"/>
    <mergeCell ref="B14:E14"/>
    <mergeCell ref="G14:H14"/>
    <mergeCell ref="L14:N14"/>
    <mergeCell ref="B19:E19"/>
    <mergeCell ref="G19:H19"/>
    <mergeCell ref="L19:N19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13:E13"/>
    <mergeCell ref="G13:H13"/>
    <mergeCell ref="L13:N13"/>
    <mergeCell ref="B11:E11"/>
    <mergeCell ref="G11:H11"/>
    <mergeCell ref="L11:N11"/>
    <mergeCell ref="B12:E12"/>
    <mergeCell ref="G12:H12"/>
    <mergeCell ref="L12:N12"/>
    <mergeCell ref="L22:N22"/>
    <mergeCell ref="B69:E69"/>
    <mergeCell ref="G69:H69"/>
    <mergeCell ref="L69:N69"/>
    <mergeCell ref="B70:E70"/>
    <mergeCell ref="G70:H70"/>
    <mergeCell ref="L70:N70"/>
    <mergeCell ref="A28:N28"/>
    <mergeCell ref="A29:C29"/>
    <mergeCell ref="F29:G29"/>
    <mergeCell ref="L29:N29"/>
    <mergeCell ref="A27:D27"/>
    <mergeCell ref="G27:H27"/>
    <mergeCell ref="L27:N27"/>
    <mergeCell ref="A30:G30"/>
    <mergeCell ref="H30:K30"/>
    <mergeCell ref="B23:E23"/>
    <mergeCell ref="G23:H23"/>
    <mergeCell ref="L23:N23"/>
    <mergeCell ref="B67:E67"/>
    <mergeCell ref="G67:H67"/>
    <mergeCell ref="B57:E57"/>
    <mergeCell ref="G57:H57"/>
    <mergeCell ref="I57:K57"/>
    <mergeCell ref="B20:E20"/>
    <mergeCell ref="G20:H20"/>
    <mergeCell ref="L20:N20"/>
    <mergeCell ref="B66:E66"/>
    <mergeCell ref="G66:H66"/>
    <mergeCell ref="L66:N66"/>
    <mergeCell ref="B21:E21"/>
    <mergeCell ref="G21:H21"/>
    <mergeCell ref="L21:N21"/>
    <mergeCell ref="A35:C35"/>
    <mergeCell ref="E35:G35"/>
    <mergeCell ref="L35:N35"/>
    <mergeCell ref="A36:C36"/>
    <mergeCell ref="E36:G36"/>
    <mergeCell ref="L36:N36"/>
    <mergeCell ref="A31:D31"/>
    <mergeCell ref="A33:C33"/>
    <mergeCell ref="E33:G33"/>
    <mergeCell ref="L33:N33"/>
    <mergeCell ref="A34:C34"/>
    <mergeCell ref="E34:G34"/>
    <mergeCell ref="L34:N34"/>
    <mergeCell ref="B22:E22"/>
    <mergeCell ref="G22:H22"/>
    <mergeCell ref="B109:E109"/>
    <mergeCell ref="G109:H109"/>
    <mergeCell ref="L109:N109"/>
    <mergeCell ref="A82:G82"/>
    <mergeCell ref="H82:K82"/>
    <mergeCell ref="A80:N80"/>
    <mergeCell ref="A81:C81"/>
    <mergeCell ref="F81:G81"/>
    <mergeCell ref="L81:N81"/>
    <mergeCell ref="A83:D83"/>
    <mergeCell ref="A85:C85"/>
    <mergeCell ref="E85:G85"/>
    <mergeCell ref="L85:N85"/>
    <mergeCell ref="A105:N105"/>
    <mergeCell ref="A103:N103"/>
    <mergeCell ref="A104:N104"/>
    <mergeCell ref="A88:C88"/>
    <mergeCell ref="E88:G88"/>
    <mergeCell ref="L88:N88"/>
    <mergeCell ref="E87:G87"/>
    <mergeCell ref="L87:N87"/>
    <mergeCell ref="A87:C87"/>
    <mergeCell ref="B106:C106"/>
    <mergeCell ref="D106:F106"/>
    <mergeCell ref="B127:E127"/>
    <mergeCell ref="B128:E128"/>
    <mergeCell ref="G124:H124"/>
    <mergeCell ref="G125:H125"/>
    <mergeCell ref="G126:H126"/>
    <mergeCell ref="G127:H127"/>
    <mergeCell ref="G128:H128"/>
    <mergeCell ref="L124:N124"/>
    <mergeCell ref="L125:N125"/>
    <mergeCell ref="L126:N126"/>
    <mergeCell ref="L127:N127"/>
    <mergeCell ref="L128:N128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6" tint="-0.249977111117893"/>
  </sheetPr>
  <dimension ref="A1:Q244"/>
  <sheetViews>
    <sheetView topLeftCell="A214" zoomScale="85" zoomScaleNormal="85" workbookViewId="0">
      <selection activeCell="A214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140625" style="1" customWidth="1"/>
    <col min="16" max="16" width="4.4257812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328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121" t="s">
        <v>2171</v>
      </c>
      <c r="B8" s="336" t="s">
        <v>2153</v>
      </c>
      <c r="C8" s="422"/>
      <c r="D8" s="422"/>
      <c r="E8" s="423"/>
      <c r="F8" s="205"/>
      <c r="G8" s="277"/>
      <c r="H8" s="277"/>
      <c r="I8" s="193" t="s">
        <v>9</v>
      </c>
      <c r="J8" s="193"/>
      <c r="K8" s="193"/>
      <c r="L8" s="277"/>
      <c r="M8" s="277"/>
      <c r="N8" s="277"/>
      <c r="P8" s="1">
        <v>3</v>
      </c>
    </row>
    <row r="9" spans="1:16" x14ac:dyDescent="0.25">
      <c r="A9" s="121">
        <v>4011</v>
      </c>
      <c r="B9" s="545" t="s">
        <v>2155</v>
      </c>
      <c r="C9" s="541"/>
      <c r="D9" s="541"/>
      <c r="E9" s="542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6" x14ac:dyDescent="0.25">
      <c r="A10" s="176">
        <v>4009</v>
      </c>
      <c r="B10" s="548" t="s">
        <v>3653</v>
      </c>
      <c r="C10" s="548"/>
      <c r="D10" s="548"/>
      <c r="E10" s="549"/>
      <c r="F10" s="205"/>
      <c r="G10" s="277"/>
      <c r="H10" s="277"/>
      <c r="I10" s="193" t="s">
        <v>9</v>
      </c>
      <c r="J10" s="193"/>
      <c r="K10" s="193"/>
      <c r="L10" s="277"/>
      <c r="M10" s="277"/>
      <c r="N10" s="277"/>
    </row>
    <row r="11" spans="1:16" ht="27.75" customHeight="1" x14ac:dyDescent="0.25">
      <c r="A11" s="176">
        <v>4010</v>
      </c>
      <c r="B11" s="617" t="s">
        <v>3654</v>
      </c>
      <c r="C11" s="617"/>
      <c r="D11" s="617"/>
      <c r="E11" s="618"/>
      <c r="F11" s="205"/>
      <c r="G11" s="277"/>
      <c r="H11" s="277"/>
      <c r="I11" s="193"/>
      <c r="J11" s="193"/>
      <c r="K11" s="193"/>
      <c r="L11" s="277"/>
      <c r="M11" s="277"/>
      <c r="N11" s="277"/>
    </row>
    <row r="12" spans="1:16" x14ac:dyDescent="0.25">
      <c r="A12" s="177"/>
      <c r="B12" s="545"/>
      <c r="C12" s="541"/>
      <c r="D12" s="541"/>
      <c r="E12" s="542"/>
      <c r="F12" s="205"/>
      <c r="G12" s="277"/>
      <c r="H12" s="277"/>
      <c r="I12" s="193"/>
      <c r="J12" s="193"/>
      <c r="K12" s="193"/>
      <c r="L12" s="277"/>
      <c r="M12" s="277"/>
      <c r="N12" s="277"/>
    </row>
    <row r="13" spans="1:16" x14ac:dyDescent="0.25">
      <c r="A13" s="121" t="s">
        <v>2172</v>
      </c>
      <c r="B13" s="336" t="s">
        <v>2156</v>
      </c>
      <c r="C13" s="309"/>
      <c r="D13" s="309"/>
      <c r="E13" s="310"/>
      <c r="F13" s="193"/>
      <c r="G13" s="277"/>
      <c r="H13" s="277"/>
      <c r="I13" s="193" t="s">
        <v>9</v>
      </c>
      <c r="J13" s="193"/>
      <c r="K13" s="193"/>
      <c r="L13" s="277"/>
      <c r="M13" s="277"/>
      <c r="N13" s="277"/>
      <c r="P13" s="1">
        <v>3</v>
      </c>
    </row>
    <row r="14" spans="1:16" x14ac:dyDescent="0.25">
      <c r="A14" s="121" t="s">
        <v>2173</v>
      </c>
      <c r="B14" s="336" t="s">
        <v>2157</v>
      </c>
      <c r="C14" s="309"/>
      <c r="D14" s="309"/>
      <c r="E14" s="310"/>
      <c r="F14" s="193"/>
      <c r="G14" s="487"/>
      <c r="H14" s="277"/>
      <c r="I14" s="193" t="s">
        <v>9</v>
      </c>
      <c r="J14" s="193"/>
      <c r="K14" s="193"/>
      <c r="L14" s="277"/>
      <c r="M14" s="277"/>
      <c r="N14" s="277"/>
      <c r="P14" s="1">
        <v>3</v>
      </c>
    </row>
    <row r="15" spans="1:16" x14ac:dyDescent="0.25">
      <c r="A15" s="121" t="s">
        <v>2174</v>
      </c>
      <c r="B15" s="302" t="s">
        <v>2158</v>
      </c>
      <c r="C15" s="302"/>
      <c r="D15" s="302"/>
      <c r="E15" s="302"/>
      <c r="F15" s="203"/>
      <c r="G15" s="203"/>
      <c r="H15" s="205"/>
      <c r="I15" s="193" t="s">
        <v>9</v>
      </c>
      <c r="J15" s="193"/>
      <c r="K15" s="193"/>
      <c r="L15" s="277"/>
      <c r="M15" s="277"/>
      <c r="N15" s="277"/>
      <c r="P15" s="1">
        <v>3</v>
      </c>
    </row>
    <row r="16" spans="1:16" x14ac:dyDescent="0.25">
      <c r="A16" s="121" t="s">
        <v>2175</v>
      </c>
      <c r="B16" s="546" t="s">
        <v>2154</v>
      </c>
      <c r="C16" s="304"/>
      <c r="D16" s="304"/>
      <c r="E16" s="547"/>
      <c r="F16" s="193"/>
      <c r="G16" s="488"/>
      <c r="H16" s="277"/>
      <c r="I16" s="193" t="s">
        <v>9</v>
      </c>
      <c r="J16" s="193"/>
      <c r="K16" s="203"/>
      <c r="L16" s="203"/>
      <c r="M16" s="204"/>
      <c r="N16" s="200"/>
      <c r="P16" s="1">
        <v>9</v>
      </c>
    </row>
    <row r="17" spans="1:17" x14ac:dyDescent="0.25">
      <c r="A17" s="121" t="s">
        <v>2176</v>
      </c>
      <c r="B17" s="308" t="s">
        <v>2177</v>
      </c>
      <c r="C17" s="309"/>
      <c r="D17" s="309"/>
      <c r="E17" s="310"/>
      <c r="F17" s="193"/>
      <c r="G17" s="290"/>
      <c r="H17" s="292"/>
      <c r="I17" s="193" t="s">
        <v>9</v>
      </c>
      <c r="J17" s="193"/>
      <c r="K17" s="203"/>
      <c r="L17" s="290"/>
      <c r="M17" s="291"/>
      <c r="N17" s="292"/>
      <c r="P17" s="1">
        <v>3</v>
      </c>
    </row>
    <row r="18" spans="1:17" x14ac:dyDescent="0.25">
      <c r="A18" s="121" t="s">
        <v>2178</v>
      </c>
      <c r="B18" s="308" t="s">
        <v>2179</v>
      </c>
      <c r="C18" s="309"/>
      <c r="D18" s="309"/>
      <c r="E18" s="310"/>
      <c r="F18" s="193"/>
      <c r="G18" s="290"/>
      <c r="H18" s="292"/>
      <c r="I18" s="193" t="s">
        <v>9</v>
      </c>
      <c r="J18" s="193"/>
      <c r="K18" s="203"/>
      <c r="L18" s="290"/>
      <c r="M18" s="291"/>
      <c r="N18" s="292"/>
      <c r="P18" s="1">
        <v>5</v>
      </c>
    </row>
    <row r="19" spans="1:17" x14ac:dyDescent="0.25">
      <c r="A19" s="121" t="s">
        <v>2180</v>
      </c>
      <c r="B19" s="308" t="s">
        <v>2181</v>
      </c>
      <c r="C19" s="309"/>
      <c r="D19" s="309"/>
      <c r="E19" s="310"/>
      <c r="F19" s="193"/>
      <c r="G19" s="277"/>
      <c r="H19" s="277"/>
      <c r="I19" s="193" t="s">
        <v>9</v>
      </c>
      <c r="J19" s="193"/>
      <c r="K19" s="203"/>
      <c r="L19" s="290"/>
      <c r="M19" s="291"/>
      <c r="N19" s="292"/>
      <c r="P19" s="1">
        <v>1</v>
      </c>
    </row>
    <row r="20" spans="1:17" x14ac:dyDescent="0.25">
      <c r="A20" s="121" t="s">
        <v>2182</v>
      </c>
      <c r="B20" s="308" t="s">
        <v>2183</v>
      </c>
      <c r="C20" s="309"/>
      <c r="D20" s="309"/>
      <c r="E20" s="310"/>
      <c r="F20" s="193"/>
      <c r="G20" s="277"/>
      <c r="H20" s="277"/>
      <c r="I20" s="193" t="s">
        <v>9</v>
      </c>
      <c r="J20" s="193"/>
      <c r="K20" s="203"/>
      <c r="L20" s="290"/>
      <c r="M20" s="291"/>
      <c r="N20" s="292"/>
      <c r="P20" s="1">
        <v>5</v>
      </c>
    </row>
    <row r="21" spans="1:17" x14ac:dyDescent="0.25">
      <c r="A21" s="121" t="s">
        <v>2184</v>
      </c>
      <c r="B21" s="308" t="s">
        <v>2185</v>
      </c>
      <c r="C21" s="309"/>
      <c r="D21" s="309"/>
      <c r="E21" s="310"/>
      <c r="F21" s="193"/>
      <c r="G21" s="277"/>
      <c r="H21" s="277"/>
      <c r="I21" s="193" t="s">
        <v>9</v>
      </c>
      <c r="J21" s="193"/>
      <c r="K21" s="203"/>
      <c r="L21" s="290"/>
      <c r="M21" s="291"/>
      <c r="N21" s="292"/>
      <c r="P21" s="1">
        <v>6</v>
      </c>
    </row>
    <row r="22" spans="1:17" x14ac:dyDescent="0.25">
      <c r="A22" s="121" t="s">
        <v>2186</v>
      </c>
      <c r="B22" s="308" t="s">
        <v>2189</v>
      </c>
      <c r="C22" s="309"/>
      <c r="D22" s="309"/>
      <c r="E22" s="310"/>
      <c r="F22" s="193"/>
      <c r="G22" s="277"/>
      <c r="H22" s="277"/>
      <c r="I22" s="193" t="s">
        <v>9</v>
      </c>
      <c r="J22" s="193"/>
      <c r="K22" s="203"/>
      <c r="L22" s="290"/>
      <c r="M22" s="291"/>
      <c r="N22" s="292"/>
      <c r="P22" s="1">
        <v>4</v>
      </c>
    </row>
    <row r="23" spans="1:17" x14ac:dyDescent="0.25">
      <c r="A23" s="166" t="s">
        <v>2187</v>
      </c>
      <c r="B23" s="308" t="s">
        <v>2188</v>
      </c>
      <c r="C23" s="309"/>
      <c r="D23" s="309"/>
      <c r="E23" s="310"/>
      <c r="F23" s="205"/>
      <c r="G23" s="277"/>
      <c r="H23" s="277"/>
      <c r="I23" s="193" t="s">
        <v>9</v>
      </c>
      <c r="J23" s="193"/>
      <c r="K23" s="193"/>
      <c r="L23" s="488"/>
      <c r="M23" s="488"/>
      <c r="N23" s="277"/>
      <c r="P23" s="1">
        <v>1</v>
      </c>
    </row>
    <row r="24" spans="1:17" x14ac:dyDescent="0.25">
      <c r="A24" s="121" t="s">
        <v>2190</v>
      </c>
      <c r="B24" s="302" t="s">
        <v>2189</v>
      </c>
      <c r="C24" s="302"/>
      <c r="D24" s="302"/>
      <c r="E24" s="302"/>
      <c r="F24" s="223"/>
      <c r="G24" s="277"/>
      <c r="H24" s="277"/>
      <c r="I24" s="193" t="s">
        <v>9</v>
      </c>
      <c r="J24" s="193"/>
      <c r="K24" s="193"/>
      <c r="L24" s="277"/>
      <c r="M24" s="277"/>
      <c r="N24" s="277"/>
      <c r="P24" s="1">
        <v>4</v>
      </c>
    </row>
    <row r="25" spans="1:17" x14ac:dyDescent="0.25">
      <c r="A25" s="121" t="s">
        <v>2191</v>
      </c>
      <c r="B25" s="302" t="s">
        <v>2189</v>
      </c>
      <c r="C25" s="302"/>
      <c r="D25" s="302"/>
      <c r="E25" s="302"/>
      <c r="F25" s="223"/>
      <c r="G25" s="277"/>
      <c r="H25" s="277"/>
      <c r="I25" s="193" t="s">
        <v>9</v>
      </c>
      <c r="J25" s="193"/>
      <c r="K25" s="193"/>
      <c r="L25" s="277"/>
      <c r="M25" s="277"/>
      <c r="N25" s="277"/>
      <c r="P25" s="1">
        <v>4</v>
      </c>
    </row>
    <row r="26" spans="1:17" x14ac:dyDescent="0.25">
      <c r="A26" s="121" t="s">
        <v>2192</v>
      </c>
      <c r="B26" s="302" t="s">
        <v>2193</v>
      </c>
      <c r="C26" s="302"/>
      <c r="D26" s="302"/>
      <c r="E26" s="302"/>
      <c r="F26" s="223"/>
      <c r="G26" s="277"/>
      <c r="H26" s="277"/>
      <c r="I26" s="193" t="s">
        <v>9</v>
      </c>
      <c r="J26" s="193"/>
      <c r="K26" s="193"/>
      <c r="L26" s="277"/>
      <c r="M26" s="277"/>
      <c r="N26" s="277"/>
      <c r="P26" s="1">
        <v>15</v>
      </c>
    </row>
    <row r="27" spans="1:17" x14ac:dyDescent="0.25">
      <c r="A27" s="121" t="s">
        <v>2194</v>
      </c>
      <c r="B27" s="540" t="s">
        <v>2195</v>
      </c>
      <c r="C27" s="541"/>
      <c r="D27" s="541"/>
      <c r="E27" s="542"/>
      <c r="F27" s="202"/>
      <c r="G27" s="277"/>
      <c r="H27" s="277"/>
      <c r="I27" s="193" t="s">
        <v>9</v>
      </c>
      <c r="J27" s="193"/>
      <c r="K27" s="193"/>
      <c r="L27" s="277"/>
      <c r="M27" s="277"/>
      <c r="N27" s="277"/>
      <c r="P27" s="1">
        <v>2</v>
      </c>
    </row>
    <row r="28" spans="1:17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7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7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7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90</v>
      </c>
      <c r="M31" s="34"/>
      <c r="N31" s="34"/>
      <c r="P31" s="1">
        <f>SUM(P8:P30)</f>
        <v>71</v>
      </c>
      <c r="Q31" s="187" t="s">
        <v>3655</v>
      </c>
    </row>
    <row r="32" spans="1:17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2001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6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6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6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6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6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29"/>
      <c r="B55" s="294" t="s">
        <v>0</v>
      </c>
      <c r="C55" s="294"/>
      <c r="D55" s="300" t="s">
        <v>328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6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6" x14ac:dyDescent="0.25">
      <c r="A59" s="121" t="s">
        <v>2196</v>
      </c>
      <c r="B59" s="308" t="s">
        <v>2197</v>
      </c>
      <c r="C59" s="309"/>
      <c r="D59" s="309"/>
      <c r="E59" s="310"/>
      <c r="F59" s="202"/>
      <c r="G59" s="277"/>
      <c r="H59" s="277"/>
      <c r="I59" s="193" t="s">
        <v>9</v>
      </c>
      <c r="J59" s="193"/>
      <c r="K59" s="193"/>
      <c r="L59" s="277"/>
      <c r="M59" s="277"/>
      <c r="N59" s="277"/>
      <c r="P59" s="1">
        <v>46</v>
      </c>
    </row>
    <row r="60" spans="1:16" x14ac:dyDescent="0.25">
      <c r="A60" s="121" t="s">
        <v>2198</v>
      </c>
      <c r="B60" s="308" t="s">
        <v>2199</v>
      </c>
      <c r="C60" s="309"/>
      <c r="D60" s="309"/>
      <c r="E60" s="310"/>
      <c r="F60" s="202"/>
      <c r="G60" s="487"/>
      <c r="H60" s="277"/>
      <c r="I60" s="193" t="s">
        <v>9</v>
      </c>
      <c r="J60" s="193"/>
      <c r="K60" s="193"/>
      <c r="L60" s="277"/>
      <c r="M60" s="277"/>
      <c r="N60" s="277"/>
      <c r="P60" s="1">
        <v>20</v>
      </c>
    </row>
    <row r="61" spans="1:16" x14ac:dyDescent="0.25">
      <c r="A61" s="121" t="s">
        <v>2200</v>
      </c>
      <c r="B61" s="302" t="s">
        <v>2201</v>
      </c>
      <c r="C61" s="302"/>
      <c r="D61" s="302"/>
      <c r="E61" s="302"/>
      <c r="F61" s="222" t="s">
        <v>2202</v>
      </c>
      <c r="G61" s="203"/>
      <c r="H61" s="205"/>
      <c r="I61" s="193" t="s">
        <v>9</v>
      </c>
      <c r="J61" s="193"/>
      <c r="K61" s="193"/>
      <c r="L61" s="277"/>
      <c r="M61" s="277"/>
      <c r="N61" s="277"/>
      <c r="P61" s="1">
        <v>6</v>
      </c>
    </row>
    <row r="62" spans="1:16" x14ac:dyDescent="0.25">
      <c r="A62" s="121">
        <v>4411</v>
      </c>
      <c r="B62" s="178" t="s">
        <v>448</v>
      </c>
      <c r="C62" s="178"/>
      <c r="D62" s="178"/>
      <c r="E62" s="178"/>
      <c r="F62" s="202"/>
      <c r="G62" s="488"/>
      <c r="H62" s="277"/>
      <c r="I62" s="193" t="s">
        <v>9</v>
      </c>
      <c r="J62" s="193"/>
      <c r="K62" s="193"/>
      <c r="L62" s="277"/>
      <c r="M62" s="277"/>
      <c r="N62" s="277"/>
    </row>
    <row r="63" spans="1:16" x14ac:dyDescent="0.25">
      <c r="A63" s="243"/>
      <c r="B63" s="308"/>
      <c r="C63" s="309"/>
      <c r="D63" s="309"/>
      <c r="E63" s="310"/>
      <c r="F63" s="193"/>
      <c r="G63" s="290"/>
      <c r="H63" s="292"/>
      <c r="I63" s="193"/>
      <c r="J63" s="193"/>
      <c r="K63" s="193"/>
      <c r="L63" s="277"/>
      <c r="M63" s="277"/>
      <c r="N63" s="277"/>
    </row>
    <row r="64" spans="1:16" x14ac:dyDescent="0.25">
      <c r="A64" s="121"/>
      <c r="B64" s="336"/>
      <c r="C64" s="422"/>
      <c r="D64" s="422"/>
      <c r="E64" s="423"/>
      <c r="F64" s="205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121"/>
      <c r="B65" s="545"/>
      <c r="C65" s="541"/>
      <c r="D65" s="541"/>
      <c r="E65" s="542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176"/>
      <c r="B66" s="548"/>
      <c r="C66" s="548"/>
      <c r="D66" s="548"/>
      <c r="E66" s="549"/>
      <c r="F66" s="205"/>
      <c r="G66" s="277"/>
      <c r="H66" s="277"/>
      <c r="I66" s="193"/>
      <c r="J66" s="193"/>
      <c r="K66" s="193"/>
      <c r="L66" s="277"/>
      <c r="M66" s="277"/>
      <c r="N66" s="277"/>
    </row>
    <row r="67" spans="1:14" x14ac:dyDescent="0.25">
      <c r="A67" s="176"/>
      <c r="B67" s="548"/>
      <c r="C67" s="548"/>
      <c r="D67" s="548"/>
      <c r="E67" s="549"/>
      <c r="F67" s="205"/>
      <c r="G67" s="277"/>
      <c r="H67" s="277"/>
      <c r="I67" s="193"/>
      <c r="J67" s="193"/>
      <c r="K67" s="193"/>
      <c r="L67" s="277"/>
      <c r="M67" s="277"/>
      <c r="N67" s="277"/>
    </row>
    <row r="68" spans="1:14" x14ac:dyDescent="0.25">
      <c r="A68" s="177"/>
      <c r="B68" s="545"/>
      <c r="C68" s="541"/>
      <c r="D68" s="541"/>
      <c r="E68" s="542"/>
      <c r="F68" s="205"/>
      <c r="G68" s="277"/>
      <c r="H68" s="277"/>
      <c r="I68" s="193"/>
      <c r="J68" s="193"/>
      <c r="K68" s="193"/>
      <c r="L68" s="277"/>
      <c r="M68" s="277"/>
      <c r="N68" s="277"/>
    </row>
    <row r="69" spans="1:14" x14ac:dyDescent="0.25">
      <c r="A69" s="121"/>
      <c r="B69" s="336"/>
      <c r="C69" s="309"/>
      <c r="D69" s="309"/>
      <c r="E69" s="310"/>
      <c r="F69" s="193"/>
      <c r="G69" s="277"/>
      <c r="H69" s="277"/>
      <c r="I69" s="193"/>
      <c r="J69" s="193"/>
      <c r="K69" s="193"/>
      <c r="L69" s="277"/>
      <c r="M69" s="277"/>
      <c r="N69" s="277"/>
    </row>
    <row r="70" spans="1:14" x14ac:dyDescent="0.25">
      <c r="A70" s="121"/>
      <c r="B70" s="336"/>
      <c r="C70" s="309"/>
      <c r="D70" s="309"/>
      <c r="E70" s="310"/>
      <c r="F70" s="193"/>
      <c r="G70" s="487"/>
      <c r="H70" s="277"/>
      <c r="I70" s="193"/>
      <c r="J70" s="193"/>
      <c r="K70" s="193"/>
      <c r="L70" s="277"/>
      <c r="M70" s="277"/>
      <c r="N70" s="277"/>
    </row>
    <row r="71" spans="1:14" x14ac:dyDescent="0.25">
      <c r="A71" s="121"/>
      <c r="B71" s="302"/>
      <c r="C71" s="302"/>
      <c r="D71" s="302"/>
      <c r="E71" s="302"/>
      <c r="F71" s="203"/>
      <c r="G71" s="203"/>
      <c r="H71" s="205"/>
      <c r="I71" s="193"/>
      <c r="J71" s="193"/>
      <c r="K71" s="193"/>
      <c r="L71" s="277"/>
      <c r="M71" s="277"/>
      <c r="N71" s="277"/>
    </row>
    <row r="72" spans="1:14" x14ac:dyDescent="0.25">
      <c r="A72" s="121"/>
      <c r="B72" s="546"/>
      <c r="C72" s="304"/>
      <c r="D72" s="304"/>
      <c r="E72" s="547"/>
      <c r="F72" s="193"/>
      <c r="G72" s="488"/>
      <c r="H72" s="277"/>
      <c r="I72" s="193"/>
      <c r="J72" s="193"/>
      <c r="K72" s="203"/>
      <c r="L72" s="203"/>
      <c r="M72" s="204"/>
      <c r="N72" s="200"/>
    </row>
    <row r="73" spans="1:14" x14ac:dyDescent="0.25">
      <c r="A73" s="121"/>
      <c r="B73" s="308"/>
      <c r="C73" s="309"/>
      <c r="D73" s="309"/>
      <c r="E73" s="310"/>
      <c r="F73" s="193"/>
      <c r="G73" s="290"/>
      <c r="H73" s="292"/>
      <c r="I73" s="193"/>
      <c r="J73" s="193"/>
      <c r="K73" s="203"/>
      <c r="L73" s="290"/>
      <c r="M73" s="291"/>
      <c r="N73" s="292"/>
    </row>
    <row r="74" spans="1:14" x14ac:dyDescent="0.25">
      <c r="A74" s="121"/>
      <c r="B74" s="308"/>
      <c r="C74" s="309"/>
      <c r="D74" s="309"/>
      <c r="E74" s="310"/>
      <c r="F74" s="193"/>
      <c r="G74" s="290"/>
      <c r="H74" s="292"/>
      <c r="I74" s="193"/>
      <c r="J74" s="193"/>
      <c r="K74" s="203"/>
      <c r="L74" s="290"/>
      <c r="M74" s="291"/>
      <c r="N74" s="292"/>
    </row>
    <row r="75" spans="1:14" x14ac:dyDescent="0.25">
      <c r="A75" s="121"/>
      <c r="B75" s="308"/>
      <c r="C75" s="309"/>
      <c r="D75" s="309"/>
      <c r="E75" s="310"/>
      <c r="F75" s="193"/>
      <c r="G75" s="277"/>
      <c r="H75" s="277"/>
      <c r="I75" s="193"/>
      <c r="J75" s="193"/>
      <c r="K75" s="203"/>
      <c r="L75" s="290"/>
      <c r="M75" s="291"/>
      <c r="N75" s="292"/>
    </row>
    <row r="76" spans="1:14" x14ac:dyDescent="0.25">
      <c r="A76" s="121"/>
      <c r="B76" s="308"/>
      <c r="C76" s="309"/>
      <c r="D76" s="309"/>
      <c r="E76" s="310"/>
      <c r="F76" s="193"/>
      <c r="G76" s="277"/>
      <c r="H76" s="277"/>
      <c r="I76" s="193"/>
      <c r="J76" s="193"/>
      <c r="K76" s="203"/>
      <c r="L76" s="290"/>
      <c r="M76" s="291"/>
      <c r="N76" s="292"/>
    </row>
    <row r="77" spans="1:14" x14ac:dyDescent="0.25">
      <c r="A77" s="121"/>
      <c r="B77" s="308"/>
      <c r="C77" s="309"/>
      <c r="D77" s="309"/>
      <c r="E77" s="310"/>
      <c r="F77" s="193"/>
      <c r="G77" s="277"/>
      <c r="H77" s="277"/>
      <c r="I77" s="193"/>
      <c r="J77" s="193"/>
      <c r="K77" s="203"/>
      <c r="L77" s="290"/>
      <c r="M77" s="291"/>
      <c r="N77" s="292"/>
    </row>
    <row r="78" spans="1:14" x14ac:dyDescent="0.25">
      <c r="A78" s="121"/>
      <c r="B78" s="308"/>
      <c r="C78" s="309"/>
      <c r="D78" s="309"/>
      <c r="E78" s="310"/>
      <c r="F78" s="193"/>
      <c r="G78" s="277"/>
      <c r="H78" s="277"/>
      <c r="I78" s="193"/>
      <c r="J78" s="193"/>
      <c r="K78" s="203"/>
      <c r="L78" s="290"/>
      <c r="M78" s="291"/>
      <c r="N78" s="292"/>
    </row>
    <row r="79" spans="1:14" x14ac:dyDescent="0.25">
      <c r="A79" s="166"/>
      <c r="B79" s="308"/>
      <c r="C79" s="309"/>
      <c r="D79" s="309"/>
      <c r="E79" s="310"/>
      <c r="F79" s="205"/>
      <c r="G79" s="277"/>
      <c r="H79" s="277"/>
      <c r="I79" s="193"/>
      <c r="J79" s="193"/>
      <c r="K79" s="193"/>
      <c r="L79" s="488"/>
      <c r="M79" s="488"/>
      <c r="N79" s="277"/>
    </row>
    <row r="80" spans="1:14" x14ac:dyDescent="0.25">
      <c r="A80" s="304" t="s">
        <v>64</v>
      </c>
      <c r="B80" s="304"/>
      <c r="C80" s="304"/>
      <c r="D80" s="304"/>
      <c r="E80" s="133"/>
      <c r="F80" s="190"/>
      <c r="G80" s="280"/>
      <c r="H80" s="280"/>
      <c r="I80" s="190"/>
      <c r="J80" s="190"/>
      <c r="K80" s="190"/>
      <c r="L80" s="280"/>
      <c r="M80" s="280"/>
      <c r="N80" s="280"/>
    </row>
    <row r="81" spans="1:17" x14ac:dyDescent="0.25">
      <c r="A81" s="281" t="s">
        <v>631</v>
      </c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</row>
    <row r="82" spans="1:17" x14ac:dyDescent="0.25">
      <c r="A82" s="280"/>
      <c r="B82" s="280"/>
      <c r="C82" s="280"/>
      <c r="D82" s="19"/>
      <c r="E82" s="19"/>
      <c r="F82" s="280"/>
      <c r="G82" s="280"/>
      <c r="H82" s="19"/>
      <c r="I82" s="190"/>
      <c r="J82" s="190"/>
      <c r="K82" s="190"/>
      <c r="L82" s="280"/>
      <c r="M82" s="280"/>
      <c r="N82" s="280"/>
    </row>
    <row r="83" spans="1:17" x14ac:dyDescent="0.25">
      <c r="A83" s="283" t="s">
        <v>981</v>
      </c>
      <c r="B83" s="283"/>
      <c r="C83" s="283"/>
      <c r="D83" s="283"/>
      <c r="E83" s="283"/>
      <c r="F83" s="283"/>
      <c r="G83" s="283"/>
      <c r="H83" s="305" t="s">
        <v>25</v>
      </c>
      <c r="I83" s="305"/>
      <c r="J83" s="305"/>
      <c r="K83" s="305"/>
      <c r="L83" s="198">
        <v>76</v>
      </c>
      <c r="M83" s="34"/>
      <c r="N83" s="34"/>
      <c r="Q83" s="1" t="s">
        <v>3480</v>
      </c>
    </row>
    <row r="84" spans="1:17" x14ac:dyDescent="0.25">
      <c r="A84" s="282"/>
      <c r="B84" s="282"/>
      <c r="C84" s="282"/>
      <c r="D84" s="28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7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7" x14ac:dyDescent="0.25">
      <c r="A86" s="280" t="s">
        <v>27</v>
      </c>
      <c r="B86" s="280"/>
      <c r="C86" s="280"/>
      <c r="D86" s="19"/>
      <c r="E86" s="280" t="s">
        <v>1127</v>
      </c>
      <c r="F86" s="280"/>
      <c r="G86" s="280"/>
      <c r="H86" s="19"/>
      <c r="I86" s="190"/>
      <c r="J86" s="190"/>
      <c r="K86" s="190"/>
      <c r="L86" s="280" t="s">
        <v>69</v>
      </c>
      <c r="M86" s="280"/>
      <c r="N86" s="280"/>
    </row>
    <row r="87" spans="1:17" x14ac:dyDescent="0.25">
      <c r="A87" s="280"/>
      <c r="B87" s="280"/>
      <c r="C87" s="280"/>
      <c r="D87" s="19"/>
      <c r="E87" s="280"/>
      <c r="F87" s="280"/>
      <c r="G87" s="280"/>
      <c r="H87" s="19"/>
      <c r="I87" s="190"/>
      <c r="J87" s="190"/>
      <c r="K87" s="190"/>
      <c r="L87" s="280"/>
      <c r="M87" s="280"/>
      <c r="N87" s="280"/>
    </row>
    <row r="88" spans="1:17" x14ac:dyDescent="0.25">
      <c r="A88" s="300"/>
      <c r="B88" s="300"/>
      <c r="C88" s="300"/>
      <c r="D88" s="19"/>
      <c r="E88" s="300"/>
      <c r="F88" s="300"/>
      <c r="G88" s="300"/>
      <c r="H88" s="19"/>
      <c r="I88" s="190"/>
      <c r="J88" s="190"/>
      <c r="K88" s="190"/>
      <c r="L88" s="300"/>
      <c r="M88" s="300"/>
      <c r="N88" s="300"/>
    </row>
    <row r="89" spans="1:17" x14ac:dyDescent="0.25">
      <c r="A89" s="283" t="s">
        <v>2001</v>
      </c>
      <c r="B89" s="283"/>
      <c r="C89" s="283"/>
      <c r="D89" s="19"/>
      <c r="E89" s="283" t="s">
        <v>3367</v>
      </c>
      <c r="F89" s="283"/>
      <c r="G89" s="283"/>
      <c r="H89" s="19"/>
      <c r="I89" s="190"/>
      <c r="J89" s="190"/>
      <c r="K89" s="190"/>
      <c r="L89" s="283" t="s">
        <v>3584</v>
      </c>
      <c r="M89" s="283"/>
      <c r="N89" s="283"/>
    </row>
    <row r="90" spans="1:17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7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7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7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7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7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7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6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6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6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6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6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6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6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6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6" x14ac:dyDescent="0.25">
      <c r="A105" s="294" t="s">
        <v>3114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6" x14ac:dyDescent="0.25">
      <c r="A106" s="29"/>
      <c r="B106" s="294" t="s">
        <v>0</v>
      </c>
      <c r="C106" s="294"/>
      <c r="D106" s="300" t="s">
        <v>328</v>
      </c>
      <c r="E106" s="324"/>
      <c r="F106" s="324"/>
      <c r="G106" s="29"/>
      <c r="H106" s="29"/>
      <c r="I106" s="29"/>
      <c r="J106" s="29"/>
      <c r="K106" s="29"/>
    </row>
    <row r="108" spans="1:16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6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6" x14ac:dyDescent="0.25">
      <c r="A110" s="138" t="s">
        <v>329</v>
      </c>
      <c r="B110" s="276" t="s">
        <v>1999</v>
      </c>
      <c r="C110" s="276"/>
      <c r="D110" s="276"/>
      <c r="E110" s="276"/>
      <c r="F110" s="193"/>
      <c r="G110" s="277"/>
      <c r="H110" s="277"/>
      <c r="I110" s="193"/>
      <c r="J110" s="193" t="s">
        <v>9</v>
      </c>
      <c r="K110" s="193"/>
      <c r="L110" s="277" t="s">
        <v>2224</v>
      </c>
      <c r="M110" s="277"/>
      <c r="N110" s="277"/>
      <c r="P110" s="1">
        <v>12</v>
      </c>
    </row>
    <row r="111" spans="1:16" x14ac:dyDescent="0.25">
      <c r="A111" s="243">
        <v>719</v>
      </c>
      <c r="B111" s="284" t="s">
        <v>334</v>
      </c>
      <c r="C111" s="285"/>
      <c r="D111" s="285"/>
      <c r="E111" s="286"/>
      <c r="F111" s="193"/>
      <c r="G111" s="277"/>
      <c r="H111" s="277"/>
      <c r="I111" s="193"/>
      <c r="J111" s="193" t="s">
        <v>9</v>
      </c>
      <c r="K111" s="193"/>
      <c r="L111" s="277" t="s">
        <v>2224</v>
      </c>
      <c r="M111" s="277"/>
      <c r="N111" s="277"/>
    </row>
    <row r="112" spans="1:16" x14ac:dyDescent="0.25">
      <c r="A112" s="243">
        <v>720</v>
      </c>
      <c r="B112" s="284" t="s">
        <v>334</v>
      </c>
      <c r="C112" s="285"/>
      <c r="D112" s="285"/>
      <c r="E112" s="286"/>
      <c r="F112" s="193"/>
      <c r="G112" s="290"/>
      <c r="H112" s="292"/>
      <c r="I112" s="193"/>
      <c r="J112" s="193" t="s">
        <v>9</v>
      </c>
      <c r="K112" s="193"/>
      <c r="L112" s="277" t="s">
        <v>2224</v>
      </c>
      <c r="M112" s="277"/>
      <c r="N112" s="277"/>
    </row>
    <row r="113" spans="1:16" x14ac:dyDescent="0.25">
      <c r="A113" s="243">
        <v>721</v>
      </c>
      <c r="B113" s="284" t="s">
        <v>330</v>
      </c>
      <c r="C113" s="285"/>
      <c r="D113" s="285"/>
      <c r="E113" s="286"/>
      <c r="F113" s="193"/>
      <c r="G113" s="290"/>
      <c r="H113" s="292"/>
      <c r="I113" s="193"/>
      <c r="J113" s="193" t="s">
        <v>9</v>
      </c>
      <c r="K113" s="193"/>
      <c r="L113" s="277" t="s">
        <v>2224</v>
      </c>
      <c r="M113" s="277"/>
      <c r="N113" s="277"/>
    </row>
    <row r="114" spans="1:16" x14ac:dyDescent="0.25">
      <c r="A114" s="243">
        <v>722</v>
      </c>
      <c r="B114" s="284" t="s">
        <v>331</v>
      </c>
      <c r="C114" s="285"/>
      <c r="D114" s="285"/>
      <c r="E114" s="286"/>
      <c r="F114" s="193"/>
      <c r="G114" s="290"/>
      <c r="H114" s="292"/>
      <c r="I114" s="193"/>
      <c r="J114" s="193" t="s">
        <v>9</v>
      </c>
      <c r="K114" s="193"/>
      <c r="L114" s="277" t="s">
        <v>2224</v>
      </c>
      <c r="M114" s="277"/>
      <c r="N114" s="277"/>
    </row>
    <row r="115" spans="1:16" x14ac:dyDescent="0.25">
      <c r="A115" s="243">
        <v>723</v>
      </c>
      <c r="B115" s="284" t="s">
        <v>332</v>
      </c>
      <c r="C115" s="285"/>
      <c r="D115" s="285"/>
      <c r="E115" s="286"/>
      <c r="F115" s="193"/>
      <c r="G115" s="290"/>
      <c r="H115" s="292"/>
      <c r="I115" s="193"/>
      <c r="J115" s="193" t="s">
        <v>9</v>
      </c>
      <c r="K115" s="193"/>
      <c r="L115" s="277" t="s">
        <v>2224</v>
      </c>
      <c r="M115" s="277"/>
      <c r="N115" s="277"/>
    </row>
    <row r="116" spans="1:16" x14ac:dyDescent="0.25">
      <c r="A116" s="243">
        <v>724</v>
      </c>
      <c r="B116" s="284" t="s">
        <v>333</v>
      </c>
      <c r="C116" s="285"/>
      <c r="D116" s="285"/>
      <c r="E116" s="286"/>
      <c r="F116" s="193"/>
      <c r="G116" s="277"/>
      <c r="H116" s="277"/>
      <c r="I116" s="193"/>
      <c r="J116" s="193" t="s">
        <v>9</v>
      </c>
      <c r="K116" s="193"/>
      <c r="L116" s="277" t="s">
        <v>2224</v>
      </c>
      <c r="M116" s="277"/>
      <c r="N116" s="277"/>
    </row>
    <row r="117" spans="1:16" x14ac:dyDescent="0.25">
      <c r="A117" s="243">
        <v>725</v>
      </c>
      <c r="B117" s="284" t="s">
        <v>333</v>
      </c>
      <c r="C117" s="285"/>
      <c r="D117" s="285"/>
      <c r="E117" s="286"/>
      <c r="F117" s="193"/>
      <c r="G117" s="277"/>
      <c r="H117" s="277"/>
      <c r="I117" s="193"/>
      <c r="J117" s="193" t="s">
        <v>9</v>
      </c>
      <c r="K117" s="193"/>
      <c r="L117" s="277" t="s">
        <v>2224</v>
      </c>
      <c r="M117" s="277"/>
      <c r="N117" s="277"/>
    </row>
    <row r="118" spans="1:16" x14ac:dyDescent="0.25">
      <c r="A118" s="243">
        <v>726</v>
      </c>
      <c r="B118" s="284" t="s">
        <v>875</v>
      </c>
      <c r="C118" s="285"/>
      <c r="D118" s="285"/>
      <c r="E118" s="286"/>
      <c r="F118" s="193"/>
      <c r="G118" s="277"/>
      <c r="H118" s="277"/>
      <c r="I118" s="193"/>
      <c r="J118" s="193" t="s">
        <v>9</v>
      </c>
      <c r="K118" s="193"/>
      <c r="L118" s="277" t="s">
        <v>2224</v>
      </c>
      <c r="M118" s="277"/>
      <c r="N118" s="277"/>
    </row>
    <row r="119" spans="1:16" x14ac:dyDescent="0.25">
      <c r="A119" s="243">
        <v>727</v>
      </c>
      <c r="B119" s="284" t="s">
        <v>335</v>
      </c>
      <c r="C119" s="285"/>
      <c r="D119" s="285"/>
      <c r="E119" s="286"/>
      <c r="F119" s="193"/>
      <c r="G119" s="277"/>
      <c r="H119" s="277"/>
      <c r="I119" s="193"/>
      <c r="J119" s="193"/>
      <c r="K119" s="193" t="s">
        <v>9</v>
      </c>
      <c r="L119" s="277" t="s">
        <v>2224</v>
      </c>
      <c r="M119" s="277"/>
      <c r="N119" s="277"/>
    </row>
    <row r="120" spans="1:16" x14ac:dyDescent="0.25">
      <c r="A120" s="243">
        <v>728</v>
      </c>
      <c r="B120" s="284" t="s">
        <v>336</v>
      </c>
      <c r="C120" s="285"/>
      <c r="D120" s="285"/>
      <c r="E120" s="286"/>
      <c r="F120" s="193"/>
      <c r="G120" s="277"/>
      <c r="H120" s="277"/>
      <c r="I120" s="193"/>
      <c r="J120" s="193" t="s">
        <v>9</v>
      </c>
      <c r="K120" s="193"/>
      <c r="L120" s="277" t="s">
        <v>2224</v>
      </c>
      <c r="M120" s="277"/>
      <c r="N120" s="277"/>
    </row>
    <row r="121" spans="1:16" x14ac:dyDescent="0.25">
      <c r="A121" s="243" t="s">
        <v>337</v>
      </c>
      <c r="B121" s="284" t="s">
        <v>338</v>
      </c>
      <c r="C121" s="285"/>
      <c r="D121" s="285"/>
      <c r="E121" s="286"/>
      <c r="F121" s="193"/>
      <c r="G121" s="277"/>
      <c r="H121" s="277"/>
      <c r="I121" s="193"/>
      <c r="J121" s="193" t="s">
        <v>9</v>
      </c>
      <c r="K121" s="193"/>
      <c r="L121" s="277" t="s">
        <v>2224</v>
      </c>
      <c r="M121" s="277"/>
      <c r="N121" s="277"/>
      <c r="P121" s="1">
        <v>3</v>
      </c>
    </row>
    <row r="122" spans="1:16" x14ac:dyDescent="0.25">
      <c r="A122" s="243">
        <v>733</v>
      </c>
      <c r="B122" s="284" t="s">
        <v>339</v>
      </c>
      <c r="C122" s="285"/>
      <c r="D122" s="285"/>
      <c r="E122" s="286"/>
      <c r="F122" s="193"/>
      <c r="G122" s="290"/>
      <c r="H122" s="292"/>
      <c r="I122" s="193"/>
      <c r="J122" s="193" t="s">
        <v>9</v>
      </c>
      <c r="K122" s="193"/>
      <c r="L122" s="277" t="s">
        <v>2224</v>
      </c>
      <c r="M122" s="277"/>
      <c r="N122" s="277"/>
    </row>
    <row r="123" spans="1:16" x14ac:dyDescent="0.25">
      <c r="A123" s="243">
        <v>734</v>
      </c>
      <c r="B123" s="284" t="s">
        <v>339</v>
      </c>
      <c r="C123" s="285"/>
      <c r="D123" s="285"/>
      <c r="E123" s="286"/>
      <c r="F123" s="193"/>
      <c r="G123" s="277"/>
      <c r="H123" s="277"/>
      <c r="I123" s="193"/>
      <c r="J123" s="193" t="s">
        <v>9</v>
      </c>
      <c r="K123" s="193"/>
      <c r="L123" s="277" t="s">
        <v>2224</v>
      </c>
      <c r="M123" s="277"/>
      <c r="N123" s="277"/>
    </row>
    <row r="124" spans="1:16" x14ac:dyDescent="0.25">
      <c r="A124" s="243">
        <v>735</v>
      </c>
      <c r="B124" s="284" t="s">
        <v>340</v>
      </c>
      <c r="C124" s="285"/>
      <c r="D124" s="285"/>
      <c r="E124" s="286"/>
      <c r="F124" s="193"/>
      <c r="G124" s="277"/>
      <c r="H124" s="277"/>
      <c r="I124" s="193"/>
      <c r="J124" s="193" t="s">
        <v>9</v>
      </c>
      <c r="K124" s="193"/>
      <c r="L124" s="277" t="s">
        <v>2224</v>
      </c>
      <c r="M124" s="277"/>
      <c r="N124" s="277"/>
    </row>
    <row r="125" spans="1:16" x14ac:dyDescent="0.25">
      <c r="A125" s="243">
        <v>736</v>
      </c>
      <c r="B125" s="284" t="s">
        <v>876</v>
      </c>
      <c r="C125" s="285"/>
      <c r="D125" s="285"/>
      <c r="E125" s="286"/>
      <c r="F125" s="193"/>
      <c r="G125" s="277"/>
      <c r="H125" s="277"/>
      <c r="I125" s="193"/>
      <c r="J125" s="193" t="s">
        <v>9</v>
      </c>
      <c r="K125" s="193"/>
      <c r="L125" s="277" t="s">
        <v>2224</v>
      </c>
      <c r="M125" s="277"/>
      <c r="N125" s="277"/>
    </row>
    <row r="126" spans="1:16" x14ac:dyDescent="0.25">
      <c r="A126" s="243">
        <v>738</v>
      </c>
      <c r="B126" s="276" t="s">
        <v>341</v>
      </c>
      <c r="C126" s="276"/>
      <c r="D126" s="276"/>
      <c r="E126" s="276"/>
      <c r="F126" s="193" t="s">
        <v>342</v>
      </c>
      <c r="G126" s="277"/>
      <c r="H126" s="277"/>
      <c r="I126" s="193"/>
      <c r="J126" s="193" t="s">
        <v>9</v>
      </c>
      <c r="K126" s="193"/>
      <c r="L126" s="277" t="s">
        <v>2224</v>
      </c>
      <c r="M126" s="277"/>
      <c r="N126" s="277"/>
    </row>
    <row r="127" spans="1:16" x14ac:dyDescent="0.25">
      <c r="A127" s="243" t="s">
        <v>90</v>
      </c>
      <c r="B127" s="276" t="s">
        <v>343</v>
      </c>
      <c r="C127" s="276"/>
      <c r="D127" s="276"/>
      <c r="E127" s="276"/>
      <c r="F127" s="193"/>
      <c r="G127" s="277"/>
      <c r="H127" s="277"/>
      <c r="I127" s="193" t="s">
        <v>9</v>
      </c>
      <c r="J127" s="193"/>
      <c r="K127" s="193"/>
      <c r="L127" s="277" t="s">
        <v>2224</v>
      </c>
      <c r="M127" s="277"/>
      <c r="N127" s="277"/>
    </row>
    <row r="128" spans="1:16" x14ac:dyDescent="0.25">
      <c r="A128" s="243" t="s">
        <v>90</v>
      </c>
      <c r="B128" s="284" t="s">
        <v>2000</v>
      </c>
      <c r="C128" s="285"/>
      <c r="D128" s="285"/>
      <c r="E128" s="286"/>
      <c r="F128" s="193"/>
      <c r="G128" s="290"/>
      <c r="H128" s="292"/>
      <c r="I128" s="193"/>
      <c r="J128" s="193" t="s">
        <v>9</v>
      </c>
      <c r="K128" s="193"/>
      <c r="L128" s="277" t="s">
        <v>2224</v>
      </c>
      <c r="M128" s="277"/>
      <c r="N128" s="277"/>
    </row>
    <row r="129" spans="1:16" x14ac:dyDescent="0.25">
      <c r="A129" s="243" t="s">
        <v>90</v>
      </c>
      <c r="B129" s="308" t="s">
        <v>344</v>
      </c>
      <c r="C129" s="309"/>
      <c r="D129" s="309"/>
      <c r="E129" s="310"/>
      <c r="F129" s="193"/>
      <c r="G129" s="290"/>
      <c r="H129" s="292"/>
      <c r="I129" s="193" t="s">
        <v>9</v>
      </c>
      <c r="J129" s="193" t="s">
        <v>9</v>
      </c>
      <c r="K129" s="193"/>
      <c r="L129" s="277" t="s">
        <v>2224</v>
      </c>
      <c r="M129" s="277"/>
      <c r="N129" s="277"/>
      <c r="P129" s="1">
        <v>12</v>
      </c>
    </row>
    <row r="130" spans="1:16" x14ac:dyDescent="0.25">
      <c r="A130" s="304" t="s">
        <v>64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6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6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6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47</v>
      </c>
      <c r="M133" s="34"/>
      <c r="N133" s="34"/>
    </row>
    <row r="134" spans="1:16" x14ac:dyDescent="0.25">
      <c r="A134" s="282"/>
      <c r="B134" s="282"/>
      <c r="C134" s="282"/>
      <c r="D134" s="282"/>
      <c r="E134" s="19"/>
      <c r="F134" s="190"/>
      <c r="G134" s="19"/>
      <c r="H134" s="19"/>
      <c r="I134" s="190"/>
      <c r="J134" s="190"/>
      <c r="K134" s="190"/>
      <c r="L134" s="19"/>
      <c r="M134" s="19"/>
      <c r="N134" s="19"/>
    </row>
    <row r="135" spans="1:16" x14ac:dyDescent="0.25">
      <c r="A135" s="19"/>
      <c r="B135" s="19"/>
      <c r="C135" s="19"/>
      <c r="D135" s="19"/>
      <c r="E135" s="19"/>
      <c r="F135" s="19"/>
      <c r="G135" s="19"/>
      <c r="H135" s="19"/>
      <c r="I135" s="190"/>
      <c r="J135" s="190"/>
      <c r="K135" s="190"/>
      <c r="L135" s="19"/>
      <c r="M135" s="19"/>
      <c r="N135" s="19"/>
    </row>
    <row r="136" spans="1:16" x14ac:dyDescent="0.25">
      <c r="A136" s="280" t="s">
        <v>27</v>
      </c>
      <c r="B136" s="280"/>
      <c r="C136" s="280"/>
      <c r="D136" s="19"/>
      <c r="E136" s="280" t="s">
        <v>1127</v>
      </c>
      <c r="F136" s="280"/>
      <c r="G136" s="280"/>
      <c r="H136" s="19"/>
      <c r="I136" s="190"/>
      <c r="J136" s="190"/>
      <c r="K136" s="190"/>
      <c r="L136" s="280" t="s">
        <v>69</v>
      </c>
      <c r="M136" s="280"/>
      <c r="N136" s="280"/>
    </row>
    <row r="137" spans="1:16" x14ac:dyDescent="0.25">
      <c r="A137" s="280"/>
      <c r="B137" s="280"/>
      <c r="C137" s="280"/>
      <c r="D137" s="19"/>
      <c r="E137" s="280"/>
      <c r="F137" s="280"/>
      <c r="G137" s="280"/>
      <c r="H137" s="19"/>
      <c r="I137" s="190"/>
      <c r="J137" s="190"/>
      <c r="K137" s="190"/>
      <c r="L137" s="280"/>
      <c r="M137" s="280"/>
      <c r="N137" s="280"/>
    </row>
    <row r="138" spans="1:16" x14ac:dyDescent="0.25">
      <c r="A138" s="300"/>
      <c r="B138" s="300"/>
      <c r="C138" s="300"/>
      <c r="D138" s="19"/>
      <c r="E138" s="300"/>
      <c r="F138" s="300"/>
      <c r="G138" s="300"/>
      <c r="H138" s="19"/>
      <c r="I138" s="190"/>
      <c r="J138" s="190"/>
      <c r="K138" s="190"/>
      <c r="L138" s="300"/>
      <c r="M138" s="300"/>
      <c r="N138" s="300"/>
    </row>
    <row r="139" spans="1:16" x14ac:dyDescent="0.25">
      <c r="A139" s="283" t="s">
        <v>2001</v>
      </c>
      <c r="B139" s="283"/>
      <c r="C139" s="283"/>
      <c r="D139" s="19"/>
      <c r="E139" s="283" t="s">
        <v>3367</v>
      </c>
      <c r="F139" s="283"/>
      <c r="G139" s="283"/>
      <c r="H139" s="19"/>
      <c r="I139" s="190"/>
      <c r="J139" s="190"/>
      <c r="K139" s="190"/>
      <c r="L139" s="283" t="s">
        <v>3584</v>
      </c>
      <c r="M139" s="283"/>
      <c r="N139" s="283"/>
    </row>
    <row r="140" spans="1:16" x14ac:dyDescent="0.25">
      <c r="A140" s="280"/>
      <c r="B140" s="280"/>
      <c r="C140" s="280"/>
      <c r="D140" s="19"/>
      <c r="E140" s="280"/>
      <c r="F140" s="280"/>
      <c r="G140" s="280"/>
      <c r="H140" s="19"/>
      <c r="I140" s="190"/>
      <c r="J140" s="190"/>
      <c r="K140" s="190"/>
      <c r="L140" s="280"/>
      <c r="M140" s="280"/>
      <c r="N140" s="280"/>
    </row>
    <row r="141" spans="1:16" x14ac:dyDescent="0.25">
      <c r="A141" s="190"/>
      <c r="B141" s="190"/>
      <c r="C141" s="190"/>
      <c r="D141" s="19"/>
      <c r="E141" s="190"/>
      <c r="F141" s="190"/>
      <c r="G141" s="190"/>
      <c r="H141" s="19"/>
      <c r="I141" s="190"/>
      <c r="J141" s="190"/>
      <c r="K141" s="190"/>
      <c r="L141" s="190"/>
      <c r="M141" s="190"/>
      <c r="N141" s="190"/>
    </row>
    <row r="142" spans="1:16" x14ac:dyDescent="0.25">
      <c r="A142" s="190"/>
      <c r="B142" s="190"/>
      <c r="C142" s="190"/>
      <c r="D142" s="19"/>
      <c r="E142" s="190"/>
      <c r="F142" s="190"/>
      <c r="G142" s="190"/>
      <c r="H142" s="19"/>
      <c r="I142" s="190"/>
      <c r="J142" s="190"/>
      <c r="K142" s="190"/>
      <c r="L142" s="190"/>
      <c r="M142" s="190"/>
      <c r="N142" s="190"/>
    </row>
    <row r="143" spans="1:16" x14ac:dyDescent="0.25">
      <c r="A143" s="190"/>
      <c r="B143" s="190"/>
      <c r="C143" s="190"/>
      <c r="D143" s="19"/>
      <c r="E143" s="190"/>
      <c r="F143" s="190"/>
      <c r="G143" s="190"/>
      <c r="H143" s="19"/>
      <c r="I143" s="190"/>
      <c r="J143" s="190"/>
      <c r="K143" s="190"/>
      <c r="L143" s="190"/>
      <c r="M143" s="190"/>
      <c r="N143" s="190"/>
    </row>
    <row r="144" spans="1:16" x14ac:dyDescent="0.25">
      <c r="A144" s="190"/>
      <c r="B144" s="190"/>
      <c r="C144" s="190"/>
      <c r="D144" s="19"/>
      <c r="E144" s="190"/>
      <c r="F144" s="190"/>
      <c r="G144" s="190"/>
      <c r="H144" s="19"/>
      <c r="I144" s="190"/>
      <c r="J144" s="190"/>
      <c r="K144" s="190"/>
      <c r="L144" s="190"/>
      <c r="M144" s="190"/>
      <c r="N144" s="190"/>
    </row>
    <row r="145" spans="1:14" x14ac:dyDescent="0.25">
      <c r="A145" s="190"/>
      <c r="B145" s="190"/>
      <c r="C145" s="190"/>
      <c r="D145" s="19"/>
      <c r="E145" s="190"/>
      <c r="F145" s="190"/>
      <c r="G145" s="190"/>
      <c r="H145" s="19"/>
      <c r="I145" s="190"/>
      <c r="J145" s="190"/>
      <c r="K145" s="190"/>
      <c r="L145" s="190"/>
      <c r="M145" s="190"/>
      <c r="N145" s="190"/>
    </row>
    <row r="146" spans="1:14" x14ac:dyDescent="0.25">
      <c r="A146" s="190"/>
      <c r="B146" s="190"/>
      <c r="C146" s="190"/>
      <c r="D146" s="19"/>
      <c r="E146" s="190"/>
      <c r="F146" s="190"/>
      <c r="G146" s="190"/>
      <c r="H146" s="19"/>
      <c r="I146" s="190"/>
      <c r="J146" s="190"/>
      <c r="K146" s="190"/>
      <c r="L146" s="190"/>
      <c r="M146" s="190"/>
      <c r="N146" s="190"/>
    </row>
    <row r="147" spans="1:14" x14ac:dyDescent="0.25">
      <c r="A147" s="190"/>
      <c r="B147" s="190"/>
      <c r="C147" s="190"/>
      <c r="D147" s="19"/>
      <c r="E147" s="190"/>
      <c r="F147" s="190"/>
      <c r="G147" s="190"/>
      <c r="H147" s="19"/>
      <c r="I147" s="190"/>
      <c r="J147" s="190"/>
      <c r="K147" s="190"/>
      <c r="L147" s="190"/>
      <c r="M147" s="190"/>
      <c r="N147" s="190"/>
    </row>
    <row r="148" spans="1:14" x14ac:dyDescent="0.25">
      <c r="A148" s="190"/>
      <c r="B148" s="190"/>
      <c r="C148" s="190"/>
      <c r="D148" s="19"/>
      <c r="E148" s="190"/>
      <c r="F148" s="190"/>
      <c r="G148" s="190"/>
      <c r="H148" s="19"/>
      <c r="I148" s="190"/>
      <c r="J148" s="190"/>
      <c r="K148" s="190"/>
      <c r="L148" s="190"/>
      <c r="M148" s="190"/>
      <c r="N148" s="190"/>
    </row>
    <row r="149" spans="1:14" x14ac:dyDescent="0.25">
      <c r="A149" s="190"/>
      <c r="B149" s="190"/>
      <c r="C149" s="190"/>
      <c r="D149" s="19"/>
      <c r="E149" s="190"/>
      <c r="F149" s="190"/>
      <c r="G149" s="190"/>
      <c r="H149" s="19"/>
      <c r="I149" s="190"/>
      <c r="J149" s="190"/>
      <c r="K149" s="190"/>
      <c r="L149" s="190"/>
      <c r="M149" s="190"/>
      <c r="N149" s="190"/>
    </row>
    <row r="150" spans="1:14" x14ac:dyDescent="0.25">
      <c r="A150" s="190"/>
      <c r="B150" s="190"/>
      <c r="C150" s="190"/>
      <c r="D150" s="19"/>
      <c r="E150" s="190"/>
      <c r="F150" s="190"/>
      <c r="G150" s="190"/>
      <c r="H150" s="19"/>
      <c r="I150" s="190"/>
      <c r="J150" s="190"/>
      <c r="K150" s="190"/>
      <c r="L150" s="190"/>
      <c r="M150" s="190"/>
      <c r="N150" s="190"/>
    </row>
    <row r="151" spans="1:14" x14ac:dyDescent="0.25">
      <c r="A151" s="190"/>
      <c r="B151" s="190"/>
      <c r="C151" s="190"/>
      <c r="D151" s="19"/>
      <c r="E151" s="190"/>
      <c r="F151" s="190"/>
      <c r="G151" s="190"/>
      <c r="H151" s="19"/>
      <c r="I151" s="190"/>
      <c r="J151" s="190"/>
      <c r="K151" s="190"/>
      <c r="L151" s="190"/>
      <c r="M151" s="190"/>
      <c r="N151" s="190"/>
    </row>
    <row r="152" spans="1:14" x14ac:dyDescent="0.25">
      <c r="A152" s="190"/>
      <c r="B152" s="190"/>
      <c r="C152" s="190"/>
      <c r="D152" s="19"/>
      <c r="E152" s="190"/>
      <c r="F152" s="190"/>
      <c r="G152" s="190"/>
      <c r="H152" s="19"/>
      <c r="I152" s="190"/>
      <c r="J152" s="190"/>
      <c r="K152" s="190"/>
      <c r="L152" s="190"/>
      <c r="M152" s="190"/>
      <c r="N152" s="190"/>
    </row>
    <row r="153" spans="1:14" x14ac:dyDescent="0.25">
      <c r="A153" s="190"/>
      <c r="B153" s="190"/>
      <c r="C153" s="190"/>
      <c r="D153" s="19"/>
      <c r="E153" s="190"/>
      <c r="F153" s="190"/>
      <c r="G153" s="190"/>
      <c r="H153" s="19"/>
      <c r="I153" s="190"/>
      <c r="J153" s="190"/>
      <c r="K153" s="190"/>
      <c r="L153" s="190"/>
      <c r="M153" s="190"/>
      <c r="N153" s="190"/>
    </row>
    <row r="154" spans="1:14" ht="15.75" x14ac:dyDescent="0.25">
      <c r="A154" s="293" t="s">
        <v>688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</row>
    <row r="155" spans="1:14" ht="15.75" x14ac:dyDescent="0.25">
      <c r="A155" s="293" t="s">
        <v>3316</v>
      </c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</row>
    <row r="156" spans="1:14" x14ac:dyDescent="0.25">
      <c r="A156" s="294" t="s">
        <v>3114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</row>
    <row r="157" spans="1:14" x14ac:dyDescent="0.25">
      <c r="A157" s="29"/>
      <c r="B157" s="294" t="s">
        <v>0</v>
      </c>
      <c r="C157" s="294"/>
      <c r="D157" s="300" t="s">
        <v>328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78" t="s">
        <v>4</v>
      </c>
      <c r="J159" s="278"/>
      <c r="K159" s="278"/>
      <c r="L159" s="296" t="s">
        <v>5</v>
      </c>
      <c r="M159" s="297"/>
      <c r="N159" s="298"/>
    </row>
    <row r="160" spans="1:14" x14ac:dyDescent="0.25">
      <c r="A160" s="132" t="s">
        <v>67</v>
      </c>
      <c r="B160" s="299"/>
      <c r="C160" s="300"/>
      <c r="D160" s="300"/>
      <c r="E160" s="300"/>
      <c r="F160" s="259"/>
      <c r="G160" s="300"/>
      <c r="H160" s="301"/>
      <c r="I160" s="198" t="s">
        <v>6</v>
      </c>
      <c r="J160" s="198" t="s">
        <v>7</v>
      </c>
      <c r="K160" s="198" t="s">
        <v>8</v>
      </c>
      <c r="L160" s="299"/>
      <c r="M160" s="300"/>
      <c r="N160" s="301"/>
    </row>
    <row r="161" spans="1:16" x14ac:dyDescent="0.25">
      <c r="A161" s="243" t="s">
        <v>90</v>
      </c>
      <c r="B161" s="308" t="s">
        <v>2125</v>
      </c>
      <c r="C161" s="309"/>
      <c r="D161" s="309"/>
      <c r="E161" s="310"/>
      <c r="F161" s="193"/>
      <c r="G161" s="290"/>
      <c r="H161" s="292"/>
      <c r="I161" s="193"/>
      <c r="J161" s="193" t="s">
        <v>9</v>
      </c>
      <c r="K161" s="193"/>
      <c r="L161" s="277" t="s">
        <v>2224</v>
      </c>
      <c r="M161" s="277"/>
      <c r="N161" s="277"/>
      <c r="P161" s="1">
        <v>1</v>
      </c>
    </row>
    <row r="162" spans="1:16" x14ac:dyDescent="0.25">
      <c r="A162" s="243" t="s">
        <v>90</v>
      </c>
      <c r="B162" s="308" t="s">
        <v>877</v>
      </c>
      <c r="C162" s="309"/>
      <c r="D162" s="309"/>
      <c r="E162" s="310"/>
      <c r="F162" s="193"/>
      <c r="G162" s="290"/>
      <c r="H162" s="292"/>
      <c r="I162" s="193"/>
      <c r="J162" s="193" t="s">
        <v>9</v>
      </c>
      <c r="K162" s="193"/>
      <c r="L162" s="277" t="s">
        <v>2224</v>
      </c>
      <c r="M162" s="277"/>
      <c r="N162" s="277"/>
      <c r="P162" s="1">
        <v>2</v>
      </c>
    </row>
    <row r="163" spans="1:16" x14ac:dyDescent="0.25">
      <c r="A163" s="243" t="s">
        <v>743</v>
      </c>
      <c r="B163" s="308" t="s">
        <v>878</v>
      </c>
      <c r="C163" s="309"/>
      <c r="D163" s="309"/>
      <c r="E163" s="310"/>
      <c r="F163" s="193"/>
      <c r="G163" s="290"/>
      <c r="H163" s="292"/>
      <c r="I163" s="193"/>
      <c r="J163" s="193" t="s">
        <v>9</v>
      </c>
      <c r="K163" s="193"/>
      <c r="L163" s="277" t="s">
        <v>2224</v>
      </c>
      <c r="M163" s="277"/>
      <c r="N163" s="277"/>
      <c r="P163" s="1">
        <v>39</v>
      </c>
    </row>
    <row r="164" spans="1:16" x14ac:dyDescent="0.25">
      <c r="A164" s="243" t="s">
        <v>2003</v>
      </c>
      <c r="B164" s="308" t="s">
        <v>1849</v>
      </c>
      <c r="C164" s="309"/>
      <c r="D164" s="309"/>
      <c r="E164" s="310"/>
      <c r="F164" s="193"/>
      <c r="G164" s="290"/>
      <c r="H164" s="292"/>
      <c r="I164" s="193" t="s">
        <v>9</v>
      </c>
      <c r="J164" s="193"/>
      <c r="K164" s="193"/>
      <c r="L164" s="277" t="s">
        <v>2224</v>
      </c>
      <c r="M164" s="277"/>
      <c r="N164" s="277"/>
      <c r="P164" s="1">
        <v>4</v>
      </c>
    </row>
    <row r="165" spans="1:16" x14ac:dyDescent="0.25">
      <c r="A165" s="243" t="s">
        <v>2002</v>
      </c>
      <c r="B165" s="308" t="s">
        <v>1850</v>
      </c>
      <c r="C165" s="309"/>
      <c r="D165" s="309"/>
      <c r="E165" s="310"/>
      <c r="F165" s="193"/>
      <c r="G165" s="290"/>
      <c r="H165" s="292"/>
      <c r="I165" s="193" t="s">
        <v>9</v>
      </c>
      <c r="J165" s="193"/>
      <c r="K165" s="193"/>
      <c r="L165" s="277" t="s">
        <v>2224</v>
      </c>
      <c r="M165" s="277"/>
      <c r="N165" s="277"/>
      <c r="P165" s="1">
        <v>3</v>
      </c>
    </row>
    <row r="166" spans="1:16" x14ac:dyDescent="0.25">
      <c r="A166" s="243"/>
      <c r="B166" s="284"/>
      <c r="C166" s="285"/>
      <c r="D166" s="285"/>
      <c r="E166" s="286"/>
      <c r="F166" s="193"/>
      <c r="G166" s="290"/>
      <c r="H166" s="292"/>
      <c r="I166" s="193"/>
      <c r="J166" s="193"/>
      <c r="K166" s="193"/>
      <c r="L166" s="277"/>
      <c r="M166" s="277"/>
      <c r="N166" s="277"/>
    </row>
    <row r="167" spans="1:16" x14ac:dyDescent="0.25">
      <c r="A167" s="243"/>
      <c r="B167" s="284"/>
      <c r="C167" s="285"/>
      <c r="D167" s="285"/>
      <c r="E167" s="286"/>
      <c r="F167" s="193"/>
      <c r="G167" s="277"/>
      <c r="H167" s="277"/>
      <c r="I167" s="193"/>
      <c r="J167" s="193"/>
      <c r="K167" s="193"/>
      <c r="L167" s="277"/>
      <c r="M167" s="277"/>
      <c r="N167" s="277"/>
    </row>
    <row r="168" spans="1:16" x14ac:dyDescent="0.25">
      <c r="A168" s="243"/>
      <c r="B168" s="284"/>
      <c r="C168" s="285"/>
      <c r="D168" s="285"/>
      <c r="E168" s="286"/>
      <c r="F168" s="193"/>
      <c r="G168" s="277"/>
      <c r="H168" s="277"/>
      <c r="I168" s="193"/>
      <c r="J168" s="193"/>
      <c r="K168" s="193"/>
      <c r="L168" s="277"/>
      <c r="M168" s="277"/>
      <c r="N168" s="277"/>
    </row>
    <row r="169" spans="1:16" x14ac:dyDescent="0.25">
      <c r="A169" s="243"/>
      <c r="B169" s="284"/>
      <c r="C169" s="285"/>
      <c r="D169" s="285"/>
      <c r="E169" s="286"/>
      <c r="F169" s="193"/>
      <c r="G169" s="277"/>
      <c r="H169" s="277"/>
      <c r="I169" s="193"/>
      <c r="J169" s="193"/>
      <c r="K169" s="193"/>
      <c r="L169" s="277"/>
      <c r="M169" s="277"/>
      <c r="N169" s="277"/>
    </row>
    <row r="170" spans="1:16" x14ac:dyDescent="0.25">
      <c r="A170" s="243"/>
      <c r="B170" s="284"/>
      <c r="C170" s="285"/>
      <c r="D170" s="285"/>
      <c r="E170" s="286"/>
      <c r="F170" s="193"/>
      <c r="G170" s="277"/>
      <c r="H170" s="277"/>
      <c r="I170" s="193"/>
      <c r="J170" s="193"/>
      <c r="K170" s="193"/>
      <c r="L170" s="277"/>
      <c r="M170" s="277"/>
      <c r="N170" s="277"/>
    </row>
    <row r="171" spans="1:16" x14ac:dyDescent="0.25">
      <c r="A171" s="243"/>
      <c r="B171" s="284"/>
      <c r="C171" s="285"/>
      <c r="D171" s="285"/>
      <c r="E171" s="286"/>
      <c r="F171" s="193"/>
      <c r="G171" s="277"/>
      <c r="H171" s="277"/>
      <c r="I171" s="193"/>
      <c r="J171" s="193"/>
      <c r="K171" s="193"/>
      <c r="L171" s="277"/>
      <c r="M171" s="277"/>
      <c r="N171" s="277"/>
    </row>
    <row r="172" spans="1:16" x14ac:dyDescent="0.25">
      <c r="A172" s="243"/>
      <c r="B172" s="284"/>
      <c r="C172" s="285"/>
      <c r="D172" s="285"/>
      <c r="E172" s="286"/>
      <c r="F172" s="193"/>
      <c r="G172" s="277"/>
      <c r="H172" s="277"/>
      <c r="I172" s="193"/>
      <c r="J172" s="193"/>
      <c r="K172" s="193"/>
      <c r="L172" s="277"/>
      <c r="M172" s="277"/>
      <c r="N172" s="277"/>
    </row>
    <row r="173" spans="1:16" x14ac:dyDescent="0.25">
      <c r="A173" s="243"/>
      <c r="B173" s="284"/>
      <c r="C173" s="285"/>
      <c r="D173" s="285"/>
      <c r="E173" s="286"/>
      <c r="F173" s="193"/>
      <c r="G173" s="290"/>
      <c r="H173" s="292"/>
      <c r="I173" s="193"/>
      <c r="J173" s="193"/>
      <c r="K173" s="193"/>
      <c r="L173" s="277"/>
      <c r="M173" s="277"/>
      <c r="N173" s="277"/>
    </row>
    <row r="174" spans="1:16" x14ac:dyDescent="0.25">
      <c r="A174" s="243"/>
      <c r="B174" s="284"/>
      <c r="C174" s="285"/>
      <c r="D174" s="285"/>
      <c r="E174" s="286"/>
      <c r="F174" s="193"/>
      <c r="G174" s="277"/>
      <c r="H174" s="277"/>
      <c r="I174" s="193"/>
      <c r="J174" s="193"/>
      <c r="K174" s="193"/>
      <c r="L174" s="277"/>
      <c r="M174" s="277"/>
      <c r="N174" s="277"/>
    </row>
    <row r="175" spans="1:16" x14ac:dyDescent="0.25">
      <c r="A175" s="243"/>
      <c r="B175" s="284"/>
      <c r="C175" s="285"/>
      <c r="D175" s="285"/>
      <c r="E175" s="286"/>
      <c r="F175" s="193"/>
      <c r="G175" s="277"/>
      <c r="H175" s="277"/>
      <c r="I175" s="193"/>
      <c r="J175" s="193"/>
      <c r="K175" s="193"/>
      <c r="L175" s="277"/>
      <c r="M175" s="277"/>
      <c r="N175" s="277"/>
    </row>
    <row r="176" spans="1:16" x14ac:dyDescent="0.25">
      <c r="A176" s="243"/>
      <c r="B176" s="284"/>
      <c r="C176" s="285"/>
      <c r="D176" s="285"/>
      <c r="E176" s="286"/>
      <c r="F176" s="193"/>
      <c r="G176" s="277"/>
      <c r="H176" s="277"/>
      <c r="I176" s="193"/>
      <c r="J176" s="193"/>
      <c r="K176" s="193"/>
      <c r="L176" s="277"/>
      <c r="M176" s="277"/>
      <c r="N176" s="277"/>
    </row>
    <row r="177" spans="1:14" x14ac:dyDescent="0.25">
      <c r="A177" s="243"/>
      <c r="B177" s="276"/>
      <c r="C177" s="276"/>
      <c r="D177" s="276"/>
      <c r="E177" s="276"/>
      <c r="F177" s="193"/>
      <c r="G177" s="277"/>
      <c r="H177" s="277"/>
      <c r="I177" s="193"/>
      <c r="J177" s="193"/>
      <c r="K177" s="193"/>
      <c r="L177" s="277"/>
      <c r="M177" s="277"/>
      <c r="N177" s="277"/>
    </row>
    <row r="178" spans="1:14" x14ac:dyDescent="0.25">
      <c r="A178" s="243"/>
      <c r="B178" s="276"/>
      <c r="C178" s="276"/>
      <c r="D178" s="276"/>
      <c r="E178" s="276"/>
      <c r="F178" s="193"/>
      <c r="G178" s="277"/>
      <c r="H178" s="277"/>
      <c r="I178" s="193"/>
      <c r="J178" s="193"/>
      <c r="K178" s="193"/>
      <c r="L178" s="277"/>
      <c r="M178" s="277"/>
      <c r="N178" s="277"/>
    </row>
    <row r="179" spans="1:14" x14ac:dyDescent="0.25">
      <c r="A179" s="243"/>
      <c r="B179" s="284"/>
      <c r="C179" s="285"/>
      <c r="D179" s="285"/>
      <c r="E179" s="286"/>
      <c r="F179" s="193"/>
      <c r="G179" s="290"/>
      <c r="H179" s="292"/>
      <c r="I179" s="193"/>
      <c r="J179" s="193"/>
      <c r="K179" s="193"/>
      <c r="L179" s="277"/>
      <c r="M179" s="277"/>
      <c r="N179" s="277"/>
    </row>
    <row r="180" spans="1:14" x14ac:dyDescent="0.25">
      <c r="A180" s="243"/>
      <c r="B180" s="308"/>
      <c r="C180" s="309"/>
      <c r="D180" s="309"/>
      <c r="E180" s="310"/>
      <c r="F180" s="193"/>
      <c r="G180" s="290"/>
      <c r="H180" s="292"/>
      <c r="I180" s="193"/>
      <c r="J180" s="193"/>
      <c r="K180" s="193"/>
      <c r="L180" s="277"/>
      <c r="M180" s="277"/>
      <c r="N180" s="277"/>
    </row>
    <row r="181" spans="1:14" x14ac:dyDescent="0.25">
      <c r="A181" s="304" t="s">
        <v>64</v>
      </c>
      <c r="B181" s="304"/>
      <c r="C181" s="304"/>
      <c r="D181" s="304"/>
      <c r="E181" s="133"/>
      <c r="F181" s="190"/>
      <c r="G181" s="280"/>
      <c r="H181" s="280"/>
      <c r="I181" s="190"/>
      <c r="J181" s="190"/>
      <c r="K181" s="190"/>
      <c r="L181" s="280"/>
      <c r="M181" s="280"/>
      <c r="N181" s="280"/>
    </row>
    <row r="182" spans="1:14" x14ac:dyDescent="0.25">
      <c r="A182" s="281" t="s">
        <v>631</v>
      </c>
      <c r="B182" s="281"/>
      <c r="C182" s="281"/>
      <c r="D182" s="281"/>
      <c r="E182" s="281"/>
      <c r="F182" s="281"/>
      <c r="G182" s="281"/>
      <c r="H182" s="281"/>
      <c r="I182" s="281"/>
      <c r="J182" s="281"/>
      <c r="K182" s="281"/>
      <c r="L182" s="281"/>
      <c r="M182" s="281"/>
      <c r="N182" s="281"/>
    </row>
    <row r="183" spans="1:14" x14ac:dyDescent="0.25">
      <c r="A183" s="280"/>
      <c r="B183" s="280"/>
      <c r="C183" s="280"/>
      <c r="D183" s="19"/>
      <c r="E183" s="19"/>
      <c r="F183" s="280"/>
      <c r="G183" s="280"/>
      <c r="H183" s="19"/>
      <c r="I183" s="190"/>
      <c r="J183" s="190"/>
      <c r="K183" s="190"/>
      <c r="L183" s="280"/>
      <c r="M183" s="280"/>
      <c r="N183" s="280"/>
    </row>
    <row r="184" spans="1:14" x14ac:dyDescent="0.25">
      <c r="A184" s="283" t="s">
        <v>981</v>
      </c>
      <c r="B184" s="283"/>
      <c r="C184" s="283"/>
      <c r="D184" s="283"/>
      <c r="E184" s="283"/>
      <c r="F184" s="283"/>
      <c r="G184" s="283"/>
      <c r="H184" s="305" t="s">
        <v>25</v>
      </c>
      <c r="I184" s="305"/>
      <c r="J184" s="305"/>
      <c r="K184" s="305"/>
      <c r="L184" s="198">
        <v>54</v>
      </c>
      <c r="M184" s="34"/>
      <c r="N184" s="34"/>
    </row>
    <row r="185" spans="1:14" x14ac:dyDescent="0.25">
      <c r="A185" s="282"/>
      <c r="B185" s="282"/>
      <c r="C185" s="282"/>
      <c r="D185" s="282"/>
      <c r="E185" s="19"/>
      <c r="F185" s="190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19"/>
      <c r="B186" s="19"/>
      <c r="C186" s="19"/>
      <c r="D186" s="19"/>
      <c r="E186" s="19"/>
      <c r="F186" s="19"/>
      <c r="G186" s="19"/>
      <c r="H186" s="19"/>
      <c r="I186" s="190"/>
      <c r="J186" s="190"/>
      <c r="K186" s="190"/>
      <c r="L186" s="19"/>
      <c r="M186" s="19"/>
      <c r="N186" s="19"/>
    </row>
    <row r="187" spans="1:14" x14ac:dyDescent="0.25">
      <c r="A187" s="280" t="s">
        <v>27</v>
      </c>
      <c r="B187" s="280"/>
      <c r="C187" s="280"/>
      <c r="D187" s="19"/>
      <c r="E187" s="280" t="s">
        <v>1127</v>
      </c>
      <c r="F187" s="280"/>
      <c r="G187" s="280"/>
      <c r="H187" s="19"/>
      <c r="I187" s="190"/>
      <c r="J187" s="190"/>
      <c r="K187" s="190"/>
      <c r="L187" s="280" t="s">
        <v>69</v>
      </c>
      <c r="M187" s="280"/>
      <c r="N187" s="280"/>
    </row>
    <row r="188" spans="1:14" x14ac:dyDescent="0.25">
      <c r="A188" s="280"/>
      <c r="B188" s="280"/>
      <c r="C188" s="280"/>
      <c r="D188" s="19"/>
      <c r="E188" s="280"/>
      <c r="F188" s="280"/>
      <c r="G188" s="280"/>
      <c r="H188" s="19"/>
      <c r="I188" s="190"/>
      <c r="J188" s="190"/>
      <c r="K188" s="190"/>
      <c r="L188" s="280"/>
      <c r="M188" s="280"/>
      <c r="N188" s="280"/>
    </row>
    <row r="189" spans="1:14" x14ac:dyDescent="0.25">
      <c r="A189" s="300"/>
      <c r="B189" s="300"/>
      <c r="C189" s="300"/>
      <c r="D189" s="19"/>
      <c r="E189" s="300"/>
      <c r="F189" s="300"/>
      <c r="G189" s="300"/>
      <c r="H189" s="19"/>
      <c r="I189" s="190"/>
      <c r="J189" s="190"/>
      <c r="K189" s="190"/>
      <c r="L189" s="300"/>
      <c r="M189" s="300"/>
      <c r="N189" s="300"/>
    </row>
    <row r="190" spans="1:14" x14ac:dyDescent="0.25">
      <c r="A190" s="283" t="s">
        <v>2001</v>
      </c>
      <c r="B190" s="283"/>
      <c r="C190" s="283"/>
      <c r="D190" s="19"/>
      <c r="E190" s="283" t="s">
        <v>3367</v>
      </c>
      <c r="F190" s="283"/>
      <c r="G190" s="283"/>
      <c r="H190" s="19"/>
      <c r="I190" s="190"/>
      <c r="J190" s="190"/>
      <c r="K190" s="190"/>
      <c r="L190" s="283" t="s">
        <v>3584</v>
      </c>
      <c r="M190" s="283"/>
      <c r="N190" s="283"/>
    </row>
    <row r="191" spans="1:14" x14ac:dyDescent="0.25">
      <c r="A191" s="280"/>
      <c r="B191" s="280"/>
      <c r="C191" s="280"/>
      <c r="D191" s="19"/>
      <c r="E191" s="280"/>
      <c r="F191" s="280"/>
      <c r="G191" s="280"/>
      <c r="H191" s="19"/>
      <c r="I191" s="190"/>
      <c r="J191" s="190"/>
      <c r="K191" s="190"/>
      <c r="L191" s="280"/>
      <c r="M191" s="280"/>
      <c r="N191" s="280"/>
    </row>
    <row r="192" spans="1:14" x14ac:dyDescent="0.25">
      <c r="A192" s="190"/>
      <c r="B192" s="190"/>
      <c r="C192" s="190"/>
      <c r="D192" s="19"/>
      <c r="E192" s="190"/>
      <c r="F192" s="190"/>
      <c r="G192" s="190"/>
      <c r="H192" s="19"/>
      <c r="I192" s="190"/>
      <c r="J192" s="190"/>
      <c r="K192" s="190"/>
      <c r="L192" s="190"/>
      <c r="M192" s="190"/>
      <c r="N192" s="190"/>
    </row>
    <row r="193" spans="1:14" x14ac:dyDescent="0.25">
      <c r="A193" s="190"/>
      <c r="B193" s="190"/>
      <c r="C193" s="190"/>
      <c r="D193" s="19"/>
      <c r="E193" s="190"/>
      <c r="F193" s="190"/>
      <c r="G193" s="190"/>
      <c r="H193" s="19"/>
      <c r="I193" s="190"/>
      <c r="J193" s="190"/>
      <c r="K193" s="190"/>
      <c r="L193" s="190"/>
      <c r="M193" s="190"/>
      <c r="N193" s="190"/>
    </row>
    <row r="194" spans="1:14" x14ac:dyDescent="0.25">
      <c r="A194" s="190"/>
      <c r="B194" s="190"/>
      <c r="C194" s="190"/>
      <c r="D194" s="19"/>
      <c r="E194" s="190"/>
      <c r="F194" s="190"/>
      <c r="G194" s="190"/>
      <c r="H194" s="19"/>
      <c r="I194" s="190"/>
      <c r="J194" s="190"/>
      <c r="K194" s="190"/>
      <c r="L194" s="190"/>
      <c r="M194" s="190"/>
      <c r="N194" s="190"/>
    </row>
    <row r="195" spans="1:14" x14ac:dyDescent="0.25">
      <c r="A195" s="190"/>
      <c r="B195" s="190"/>
      <c r="C195" s="190"/>
      <c r="D195" s="19"/>
      <c r="E195" s="190"/>
      <c r="F195" s="190"/>
      <c r="G195" s="190"/>
      <c r="H195" s="19"/>
      <c r="I195" s="190"/>
      <c r="J195" s="190"/>
      <c r="K195" s="190"/>
      <c r="L195" s="190"/>
      <c r="M195" s="190"/>
      <c r="N195" s="190"/>
    </row>
    <row r="196" spans="1:14" x14ac:dyDescent="0.25">
      <c r="A196" s="190"/>
      <c r="B196" s="190"/>
      <c r="C196" s="190"/>
      <c r="D196" s="19"/>
      <c r="E196" s="190"/>
      <c r="F196" s="190"/>
      <c r="G196" s="190"/>
      <c r="H196" s="19"/>
      <c r="I196" s="190"/>
      <c r="J196" s="190"/>
      <c r="K196" s="190"/>
      <c r="L196" s="190"/>
      <c r="M196" s="190"/>
      <c r="N196" s="190"/>
    </row>
    <row r="197" spans="1:14" x14ac:dyDescent="0.25">
      <c r="A197" s="190"/>
      <c r="B197" s="190"/>
      <c r="C197" s="190"/>
      <c r="D197" s="19"/>
      <c r="E197" s="190"/>
      <c r="F197" s="190"/>
      <c r="G197" s="190"/>
      <c r="H197" s="19"/>
      <c r="I197" s="190"/>
      <c r="J197" s="190"/>
      <c r="K197" s="190"/>
      <c r="L197" s="190"/>
      <c r="M197" s="190"/>
      <c r="N197" s="190"/>
    </row>
    <row r="198" spans="1:14" x14ac:dyDescent="0.25">
      <c r="A198" s="190"/>
      <c r="B198" s="190"/>
      <c r="C198" s="190"/>
      <c r="D198" s="19"/>
      <c r="E198" s="190"/>
      <c r="F198" s="190"/>
      <c r="G198" s="190"/>
      <c r="H198" s="19"/>
      <c r="I198" s="190"/>
      <c r="J198" s="190"/>
      <c r="K198" s="190"/>
      <c r="L198" s="190"/>
      <c r="M198" s="190"/>
      <c r="N198" s="190"/>
    </row>
    <row r="199" spans="1:14" x14ac:dyDescent="0.25">
      <c r="A199" s="190"/>
      <c r="B199" s="190"/>
      <c r="C199" s="190"/>
      <c r="D199" s="19"/>
      <c r="E199" s="190"/>
      <c r="F199" s="190"/>
      <c r="G199" s="190"/>
      <c r="H199" s="19"/>
      <c r="I199" s="190"/>
      <c r="J199" s="190"/>
      <c r="K199" s="190"/>
      <c r="L199" s="190"/>
      <c r="M199" s="190"/>
      <c r="N199" s="190"/>
    </row>
    <row r="200" spans="1:14" x14ac:dyDescent="0.25">
      <c r="A200" s="190"/>
      <c r="B200" s="190"/>
      <c r="C200" s="190"/>
      <c r="D200" s="19"/>
      <c r="E200" s="190"/>
      <c r="F200" s="190"/>
      <c r="G200" s="190"/>
      <c r="H200" s="19"/>
      <c r="I200" s="190"/>
      <c r="J200" s="190"/>
      <c r="K200" s="190"/>
      <c r="L200" s="190"/>
      <c r="M200" s="190"/>
      <c r="N200" s="190"/>
    </row>
    <row r="201" spans="1:14" x14ac:dyDescent="0.25">
      <c r="A201" s="190"/>
      <c r="B201" s="190"/>
      <c r="C201" s="190"/>
      <c r="D201" s="19"/>
      <c r="E201" s="190"/>
      <c r="F201" s="190"/>
      <c r="G201" s="190"/>
      <c r="H201" s="19"/>
      <c r="I201" s="190"/>
      <c r="J201" s="190"/>
      <c r="K201" s="190"/>
      <c r="L201" s="190"/>
      <c r="M201" s="190"/>
      <c r="N201" s="190"/>
    </row>
    <row r="202" spans="1:14" x14ac:dyDescent="0.25">
      <c r="A202" s="190"/>
      <c r="B202" s="190"/>
      <c r="C202" s="190"/>
      <c r="D202" s="19"/>
      <c r="E202" s="190"/>
      <c r="F202" s="190"/>
      <c r="G202" s="190"/>
      <c r="H202" s="19"/>
      <c r="I202" s="190"/>
      <c r="J202" s="190"/>
      <c r="K202" s="190"/>
      <c r="L202" s="190"/>
      <c r="M202" s="190"/>
      <c r="N202" s="190"/>
    </row>
    <row r="203" spans="1:14" x14ac:dyDescent="0.25">
      <c r="A203" s="190"/>
      <c r="B203" s="190"/>
      <c r="C203" s="190"/>
      <c r="D203" s="19"/>
      <c r="E203" s="190"/>
      <c r="F203" s="190"/>
      <c r="G203" s="190"/>
      <c r="H203" s="19"/>
      <c r="I203" s="190"/>
      <c r="J203" s="190"/>
      <c r="K203" s="190"/>
      <c r="L203" s="190"/>
      <c r="M203" s="190"/>
      <c r="N203" s="190"/>
    </row>
    <row r="204" spans="1:14" x14ac:dyDescent="0.25">
      <c r="A204" s="190"/>
      <c r="B204" s="190"/>
      <c r="C204" s="190"/>
      <c r="D204" s="19"/>
      <c r="E204" s="190"/>
      <c r="F204" s="190"/>
      <c r="G204" s="190"/>
      <c r="H204" s="19"/>
      <c r="I204" s="190"/>
      <c r="J204" s="190"/>
      <c r="K204" s="190"/>
      <c r="L204" s="190"/>
      <c r="M204" s="190"/>
      <c r="N204" s="190"/>
    </row>
    <row r="205" spans="1:14" ht="15.75" x14ac:dyDescent="0.25">
      <c r="A205" s="293" t="s">
        <v>688</v>
      </c>
      <c r="B205" s="293"/>
      <c r="C205" s="293"/>
      <c r="D205" s="293"/>
      <c r="E205" s="293"/>
      <c r="F205" s="293"/>
      <c r="G205" s="293"/>
      <c r="H205" s="293"/>
      <c r="I205" s="293"/>
      <c r="J205" s="293"/>
      <c r="K205" s="293"/>
      <c r="L205" s="293"/>
      <c r="M205" s="293"/>
      <c r="N205" s="293"/>
    </row>
    <row r="206" spans="1:14" ht="15.75" x14ac:dyDescent="0.25">
      <c r="A206" s="293" t="s">
        <v>3316</v>
      </c>
      <c r="B206" s="293"/>
      <c r="C206" s="293"/>
      <c r="D206" s="293"/>
      <c r="E206" s="293"/>
      <c r="F206" s="293"/>
      <c r="G206" s="293"/>
      <c r="H206" s="293"/>
      <c r="I206" s="293"/>
      <c r="J206" s="293"/>
      <c r="K206" s="293"/>
      <c r="L206" s="293"/>
      <c r="M206" s="293"/>
      <c r="N206" s="293"/>
    </row>
    <row r="207" spans="1:14" x14ac:dyDescent="0.25">
      <c r="A207" s="294" t="s">
        <v>3282</v>
      </c>
      <c r="B207" s="294"/>
      <c r="C207" s="294"/>
      <c r="D207" s="294"/>
      <c r="E207" s="294"/>
      <c r="F207" s="294"/>
      <c r="G207" s="294"/>
      <c r="H207" s="294"/>
      <c r="I207" s="294"/>
      <c r="J207" s="294"/>
      <c r="K207" s="294"/>
      <c r="L207" s="294"/>
      <c r="M207" s="294"/>
      <c r="N207" s="294"/>
    </row>
    <row r="208" spans="1:14" x14ac:dyDescent="0.25">
      <c r="A208" s="29"/>
      <c r="B208" s="294" t="s">
        <v>0</v>
      </c>
      <c r="C208" s="294"/>
      <c r="D208" s="300" t="s">
        <v>2599</v>
      </c>
      <c r="E208" s="324"/>
      <c r="F208" s="324"/>
      <c r="G208" s="29"/>
      <c r="H208" s="29"/>
      <c r="I208" s="29"/>
      <c r="J208" s="29"/>
      <c r="K208" s="29"/>
    </row>
    <row r="210" spans="1:16" x14ac:dyDescent="0.25">
      <c r="A210" s="131" t="s">
        <v>66</v>
      </c>
      <c r="B210" s="296" t="s">
        <v>1</v>
      </c>
      <c r="C210" s="297"/>
      <c r="D210" s="297"/>
      <c r="E210" s="297"/>
      <c r="F210" s="131" t="s">
        <v>2</v>
      </c>
      <c r="G210" s="297" t="s">
        <v>3</v>
      </c>
      <c r="H210" s="298"/>
      <c r="I210" s="278" t="s">
        <v>4</v>
      </c>
      <c r="J210" s="278"/>
      <c r="K210" s="278"/>
      <c r="L210" s="296" t="s">
        <v>5</v>
      </c>
      <c r="M210" s="297"/>
      <c r="N210" s="298"/>
    </row>
    <row r="211" spans="1:16" x14ac:dyDescent="0.25">
      <c r="A211" s="132" t="s">
        <v>67</v>
      </c>
      <c r="B211" s="299"/>
      <c r="C211" s="300"/>
      <c r="D211" s="300"/>
      <c r="E211" s="300"/>
      <c r="F211" s="259"/>
      <c r="G211" s="300"/>
      <c r="H211" s="301"/>
      <c r="I211" s="198" t="s">
        <v>6</v>
      </c>
      <c r="J211" s="198" t="s">
        <v>7</v>
      </c>
      <c r="K211" s="198" t="s">
        <v>8</v>
      </c>
      <c r="L211" s="299"/>
      <c r="M211" s="300"/>
      <c r="N211" s="301"/>
    </row>
    <row r="212" spans="1:16" x14ac:dyDescent="0.25">
      <c r="A212" s="121" t="s">
        <v>2600</v>
      </c>
      <c r="B212" s="302" t="s">
        <v>2601</v>
      </c>
      <c r="C212" s="302"/>
      <c r="D212" s="302"/>
      <c r="E212" s="302"/>
      <c r="F212" s="223"/>
      <c r="G212" s="307"/>
      <c r="H212" s="307"/>
      <c r="I212" s="202" t="s">
        <v>9</v>
      </c>
      <c r="J212" s="193"/>
      <c r="K212" s="193"/>
      <c r="L212" s="290"/>
      <c r="M212" s="291"/>
      <c r="N212" s="292"/>
      <c r="P212" s="1">
        <v>15</v>
      </c>
    </row>
    <row r="213" spans="1:16" x14ac:dyDescent="0.25">
      <c r="A213" s="121" t="s">
        <v>2602</v>
      </c>
      <c r="B213" s="302" t="s">
        <v>2603</v>
      </c>
      <c r="C213" s="302"/>
      <c r="D213" s="302"/>
      <c r="E213" s="302"/>
      <c r="F213" s="223"/>
      <c r="G213" s="307"/>
      <c r="H213" s="307"/>
      <c r="I213" s="202" t="s">
        <v>9</v>
      </c>
      <c r="J213" s="193"/>
      <c r="K213" s="193"/>
      <c r="L213" s="277"/>
      <c r="M213" s="277"/>
      <c r="N213" s="277"/>
      <c r="P213" s="1">
        <v>1</v>
      </c>
    </row>
    <row r="214" spans="1:16" x14ac:dyDescent="0.25">
      <c r="A214" s="121" t="s">
        <v>2604</v>
      </c>
      <c r="B214" s="302" t="s">
        <v>2605</v>
      </c>
      <c r="C214" s="302"/>
      <c r="D214" s="302"/>
      <c r="E214" s="302"/>
      <c r="F214" s="223"/>
      <c r="G214" s="307"/>
      <c r="H214" s="307"/>
      <c r="I214" s="202" t="s">
        <v>9</v>
      </c>
      <c r="J214" s="193"/>
      <c r="K214" s="193"/>
      <c r="L214" s="277"/>
      <c r="M214" s="277"/>
      <c r="N214" s="277"/>
      <c r="P214" s="1">
        <v>2</v>
      </c>
    </row>
    <row r="215" spans="1:16" x14ac:dyDescent="0.25">
      <c r="A215" s="121" t="s">
        <v>2606</v>
      </c>
      <c r="B215" s="540" t="s">
        <v>2607</v>
      </c>
      <c r="C215" s="541"/>
      <c r="D215" s="541"/>
      <c r="E215" s="542"/>
      <c r="F215" s="202"/>
      <c r="G215" s="307"/>
      <c r="H215" s="307"/>
      <c r="I215" s="202" t="s">
        <v>9</v>
      </c>
      <c r="J215" s="193"/>
      <c r="K215" s="193"/>
      <c r="L215" s="277"/>
      <c r="M215" s="277"/>
      <c r="N215" s="277"/>
      <c r="P215" s="1">
        <v>5</v>
      </c>
    </row>
    <row r="216" spans="1:16" x14ac:dyDescent="0.25">
      <c r="A216" s="121" t="s">
        <v>2608</v>
      </c>
      <c r="B216" s="308" t="s">
        <v>2609</v>
      </c>
      <c r="C216" s="309"/>
      <c r="D216" s="309"/>
      <c r="E216" s="310"/>
      <c r="F216" s="202"/>
      <c r="G216" s="307"/>
      <c r="H216" s="307"/>
      <c r="I216" s="202" t="s">
        <v>9</v>
      </c>
      <c r="J216" s="193"/>
      <c r="K216" s="193"/>
      <c r="L216" s="277"/>
      <c r="M216" s="277"/>
      <c r="N216" s="277"/>
      <c r="P216" s="1">
        <v>1</v>
      </c>
    </row>
    <row r="217" spans="1:16" x14ac:dyDescent="0.25">
      <c r="A217" s="121" t="s">
        <v>2610</v>
      </c>
      <c r="B217" s="308" t="s">
        <v>2611</v>
      </c>
      <c r="C217" s="309"/>
      <c r="D217" s="309"/>
      <c r="E217" s="310"/>
      <c r="F217" s="202"/>
      <c r="G217" s="544"/>
      <c r="H217" s="307"/>
      <c r="I217" s="202" t="s">
        <v>9</v>
      </c>
      <c r="J217" s="193"/>
      <c r="K217" s="193"/>
      <c r="L217" s="277"/>
      <c r="M217" s="277"/>
      <c r="N217" s="277"/>
      <c r="P217" s="1">
        <v>1</v>
      </c>
    </row>
    <row r="218" spans="1:16" x14ac:dyDescent="0.25">
      <c r="A218" s="121">
        <v>4519</v>
      </c>
      <c r="B218" s="302" t="s">
        <v>2612</v>
      </c>
      <c r="C218" s="302"/>
      <c r="D218" s="302"/>
      <c r="E218" s="302"/>
      <c r="F218" s="222"/>
      <c r="G218" s="222"/>
      <c r="H218" s="223"/>
      <c r="I218" s="202" t="s">
        <v>9</v>
      </c>
      <c r="J218" s="193"/>
      <c r="K218" s="193"/>
      <c r="L218" s="277"/>
      <c r="M218" s="277"/>
      <c r="N218" s="277"/>
    </row>
    <row r="219" spans="1:16" x14ac:dyDescent="0.25">
      <c r="A219" s="121">
        <v>4520</v>
      </c>
      <c r="B219" s="178" t="s">
        <v>2613</v>
      </c>
      <c r="C219" s="178"/>
      <c r="D219" s="178"/>
      <c r="E219" s="178"/>
      <c r="F219" s="202"/>
      <c r="G219" s="543"/>
      <c r="H219" s="307"/>
      <c r="I219" s="202" t="s">
        <v>9</v>
      </c>
      <c r="J219" s="193"/>
      <c r="K219" s="193"/>
      <c r="L219" s="277"/>
      <c r="M219" s="277"/>
      <c r="N219" s="277"/>
    </row>
    <row r="220" spans="1:16" x14ac:dyDescent="0.25">
      <c r="A220" s="121">
        <v>4521</v>
      </c>
      <c r="B220" s="302" t="s">
        <v>2614</v>
      </c>
      <c r="C220" s="302"/>
      <c r="D220" s="302"/>
      <c r="E220" s="302"/>
      <c r="F220" s="223"/>
      <c r="G220" s="307"/>
      <c r="H220" s="307"/>
      <c r="I220" s="202" t="s">
        <v>9</v>
      </c>
      <c r="J220" s="193"/>
      <c r="K220" s="193"/>
      <c r="L220" s="277"/>
      <c r="M220" s="277"/>
      <c r="N220" s="277"/>
    </row>
    <row r="221" spans="1:16" x14ac:dyDescent="0.25">
      <c r="A221" s="121" t="s">
        <v>2615</v>
      </c>
      <c r="B221" s="302" t="s">
        <v>2616</v>
      </c>
      <c r="C221" s="302"/>
      <c r="D221" s="302"/>
      <c r="E221" s="302"/>
      <c r="F221" s="223"/>
      <c r="G221" s="307"/>
      <c r="H221" s="307"/>
      <c r="I221" s="202" t="s">
        <v>9</v>
      </c>
      <c r="J221" s="193"/>
      <c r="K221" s="193"/>
      <c r="L221" s="277"/>
      <c r="M221" s="277"/>
      <c r="N221" s="277"/>
      <c r="P221" s="1">
        <v>1</v>
      </c>
    </row>
    <row r="222" spans="1:16" x14ac:dyDescent="0.25">
      <c r="A222" s="121" t="s">
        <v>2617</v>
      </c>
      <c r="B222" s="540" t="s">
        <v>2618</v>
      </c>
      <c r="C222" s="541"/>
      <c r="D222" s="541"/>
      <c r="E222" s="542"/>
      <c r="F222" s="202"/>
      <c r="G222" s="307"/>
      <c r="H222" s="307"/>
      <c r="I222" s="202" t="s">
        <v>9</v>
      </c>
      <c r="J222" s="193"/>
      <c r="K222" s="193"/>
      <c r="L222" s="277"/>
      <c r="M222" s="277"/>
      <c r="N222" s="277"/>
      <c r="P222" s="1">
        <v>7</v>
      </c>
    </row>
    <row r="223" spans="1:16" x14ac:dyDescent="0.25">
      <c r="A223" s="121">
        <v>4524</v>
      </c>
      <c r="B223" s="308" t="s">
        <v>2619</v>
      </c>
      <c r="C223" s="309"/>
      <c r="D223" s="309"/>
      <c r="E223" s="310"/>
      <c r="F223" s="202"/>
      <c r="G223" s="307"/>
      <c r="H223" s="307"/>
      <c r="I223" s="202" t="s">
        <v>9</v>
      </c>
      <c r="J223" s="193"/>
      <c r="K223" s="193"/>
      <c r="L223" s="277"/>
      <c r="M223" s="277"/>
      <c r="N223" s="277"/>
    </row>
    <row r="224" spans="1:16" x14ac:dyDescent="0.25">
      <c r="A224" s="138"/>
      <c r="B224" s="330"/>
      <c r="C224" s="309"/>
      <c r="D224" s="309"/>
      <c r="E224" s="310"/>
      <c r="F224" s="193"/>
      <c r="G224" s="487"/>
      <c r="H224" s="277"/>
      <c r="I224" s="193"/>
      <c r="J224" s="193"/>
      <c r="K224" s="193"/>
      <c r="L224" s="277"/>
      <c r="M224" s="277"/>
      <c r="N224" s="277"/>
    </row>
    <row r="225" spans="1:14" x14ac:dyDescent="0.25">
      <c r="A225" s="138"/>
      <c r="B225" s="330"/>
      <c r="C225" s="309"/>
      <c r="D225" s="309"/>
      <c r="E225" s="310"/>
      <c r="F225" s="203"/>
      <c r="G225" s="487"/>
      <c r="H225" s="277"/>
      <c r="I225" s="193"/>
      <c r="J225" s="193"/>
      <c r="K225" s="203"/>
      <c r="L225" s="277"/>
      <c r="M225" s="277"/>
      <c r="N225" s="277"/>
    </row>
    <row r="226" spans="1:14" x14ac:dyDescent="0.25">
      <c r="A226" s="138"/>
      <c r="B226" s="330"/>
      <c r="C226" s="309"/>
      <c r="D226" s="309"/>
      <c r="E226" s="310"/>
      <c r="F226" s="203"/>
      <c r="G226" s="487"/>
      <c r="H226" s="277"/>
      <c r="I226" s="193"/>
      <c r="J226" s="193"/>
      <c r="K226" s="203"/>
      <c r="L226" s="277"/>
      <c r="M226" s="277"/>
      <c r="N226" s="277"/>
    </row>
    <row r="227" spans="1:14" x14ac:dyDescent="0.25">
      <c r="A227" s="138"/>
      <c r="B227" s="330"/>
      <c r="C227" s="309"/>
      <c r="D227" s="309"/>
      <c r="E227" s="310"/>
      <c r="F227" s="203"/>
      <c r="G227" s="487"/>
      <c r="H227" s="277"/>
      <c r="I227" s="193"/>
      <c r="J227" s="193"/>
      <c r="K227" s="203"/>
      <c r="L227" s="277"/>
      <c r="M227" s="277"/>
      <c r="N227" s="277"/>
    </row>
    <row r="228" spans="1:14" x14ac:dyDescent="0.25">
      <c r="A228" s="138"/>
      <c r="B228" s="330"/>
      <c r="C228" s="309"/>
      <c r="D228" s="309"/>
      <c r="E228" s="310"/>
      <c r="F228" s="203"/>
      <c r="G228" s="487"/>
      <c r="H228" s="277"/>
      <c r="I228" s="193"/>
      <c r="J228" s="193"/>
      <c r="K228" s="203"/>
      <c r="L228" s="277"/>
      <c r="M228" s="277"/>
      <c r="N228" s="277"/>
    </row>
    <row r="229" spans="1:14" x14ac:dyDescent="0.25">
      <c r="A229" s="138"/>
      <c r="B229" s="330"/>
      <c r="C229" s="309"/>
      <c r="D229" s="309"/>
      <c r="E229" s="310"/>
      <c r="F229" s="203"/>
      <c r="G229" s="487"/>
      <c r="H229" s="277"/>
      <c r="I229" s="193"/>
      <c r="J229" s="193"/>
      <c r="K229" s="203"/>
      <c r="L229" s="277"/>
      <c r="M229" s="277"/>
      <c r="N229" s="277"/>
    </row>
    <row r="230" spans="1:14" x14ac:dyDescent="0.25">
      <c r="A230" s="138"/>
      <c r="B230" s="279"/>
      <c r="C230" s="279"/>
      <c r="D230" s="279"/>
      <c r="E230" s="279"/>
      <c r="F230" s="236"/>
      <c r="G230" s="487"/>
      <c r="H230" s="277"/>
      <c r="I230" s="193"/>
      <c r="J230" s="193"/>
      <c r="K230" s="203"/>
      <c r="L230" s="277"/>
      <c r="M230" s="277"/>
      <c r="N230" s="277"/>
    </row>
    <row r="231" spans="1:14" x14ac:dyDescent="0.25">
      <c r="A231" s="138"/>
      <c r="B231" s="279"/>
      <c r="C231" s="279"/>
      <c r="D231" s="279"/>
      <c r="E231" s="279"/>
      <c r="F231" s="193"/>
      <c r="G231" s="488"/>
      <c r="H231" s="277"/>
      <c r="I231" s="193"/>
      <c r="J231" s="193"/>
      <c r="K231" s="193"/>
      <c r="L231" s="488"/>
      <c r="M231" s="488"/>
      <c r="N231" s="277"/>
    </row>
    <row r="232" spans="1:14" x14ac:dyDescent="0.25">
      <c r="A232" s="304" t="s">
        <v>64</v>
      </c>
      <c r="B232" s="304"/>
      <c r="C232" s="304"/>
      <c r="D232" s="304"/>
      <c r="E232" s="133"/>
      <c r="F232" s="190"/>
      <c r="G232" s="280"/>
      <c r="H232" s="280"/>
      <c r="I232" s="190"/>
      <c r="J232" s="190"/>
      <c r="K232" s="190"/>
      <c r="L232" s="280"/>
      <c r="M232" s="280"/>
      <c r="N232" s="280"/>
    </row>
    <row r="233" spans="1:14" x14ac:dyDescent="0.25">
      <c r="A233" s="281" t="s">
        <v>631</v>
      </c>
      <c r="B233" s="281"/>
      <c r="C233" s="281"/>
      <c r="D233" s="281"/>
      <c r="E233" s="281"/>
      <c r="F233" s="281"/>
      <c r="G233" s="281"/>
      <c r="H233" s="281"/>
      <c r="I233" s="281"/>
      <c r="J233" s="281"/>
      <c r="K233" s="281"/>
      <c r="L233" s="281"/>
      <c r="M233" s="281"/>
      <c r="N233" s="281"/>
    </row>
    <row r="234" spans="1:14" x14ac:dyDescent="0.25">
      <c r="A234" s="280"/>
      <c r="B234" s="280"/>
      <c r="C234" s="280"/>
      <c r="D234" s="19"/>
      <c r="E234" s="19"/>
      <c r="F234" s="280"/>
      <c r="G234" s="280"/>
      <c r="H234" s="19"/>
      <c r="I234" s="190"/>
      <c r="J234" s="190"/>
      <c r="K234" s="190"/>
      <c r="L234" s="280"/>
      <c r="M234" s="280"/>
      <c r="N234" s="280"/>
    </row>
    <row r="235" spans="1:14" x14ac:dyDescent="0.25">
      <c r="A235" s="283" t="s">
        <v>981</v>
      </c>
      <c r="B235" s="283"/>
      <c r="C235" s="283"/>
      <c r="D235" s="283"/>
      <c r="E235" s="283"/>
      <c r="F235" s="283"/>
      <c r="G235" s="283"/>
      <c r="H235" s="305" t="s">
        <v>25</v>
      </c>
      <c r="I235" s="305"/>
      <c r="J235" s="305"/>
      <c r="K235" s="305"/>
      <c r="L235" s="198">
        <v>45</v>
      </c>
      <c r="M235" s="34"/>
      <c r="N235" s="34"/>
    </row>
    <row r="236" spans="1:14" x14ac:dyDescent="0.25">
      <c r="A236" s="282"/>
      <c r="B236" s="282"/>
      <c r="C236" s="282"/>
      <c r="D236" s="282"/>
      <c r="E236" s="19"/>
      <c r="F236" s="190"/>
      <c r="G236" s="19"/>
      <c r="H236" s="19"/>
      <c r="I236" s="190"/>
      <c r="J236" s="190"/>
      <c r="K236" s="190"/>
      <c r="L236" s="19"/>
      <c r="M236" s="19"/>
      <c r="N236" s="19"/>
    </row>
    <row r="237" spans="1:14" x14ac:dyDescent="0.25">
      <c r="A237" s="19"/>
      <c r="B237" s="19"/>
      <c r="C237" s="19"/>
      <c r="D237" s="19"/>
      <c r="E237" s="19"/>
      <c r="F237" s="19"/>
      <c r="G237" s="19"/>
      <c r="H237" s="19"/>
      <c r="I237" s="190"/>
      <c r="J237" s="190"/>
      <c r="K237" s="190"/>
      <c r="L237" s="19"/>
      <c r="M237" s="19"/>
      <c r="N237" s="19"/>
    </row>
    <row r="238" spans="1:14" x14ac:dyDescent="0.25">
      <c r="A238" s="280" t="s">
        <v>27</v>
      </c>
      <c r="B238" s="280"/>
      <c r="C238" s="280"/>
      <c r="D238" s="19"/>
      <c r="E238" s="280" t="s">
        <v>1127</v>
      </c>
      <c r="F238" s="280"/>
      <c r="G238" s="280"/>
      <c r="H238" s="19"/>
      <c r="I238" s="190"/>
      <c r="J238" s="190"/>
      <c r="K238" s="190"/>
      <c r="L238" s="280" t="s">
        <v>69</v>
      </c>
      <c r="M238" s="280"/>
      <c r="N238" s="280"/>
    </row>
    <row r="239" spans="1:14" x14ac:dyDescent="0.25">
      <c r="A239" s="280"/>
      <c r="B239" s="280"/>
      <c r="C239" s="280"/>
      <c r="D239" s="19"/>
      <c r="E239" s="280"/>
      <c r="F239" s="280"/>
      <c r="G239" s="280"/>
      <c r="H239" s="19"/>
      <c r="I239" s="190"/>
      <c r="J239" s="190"/>
      <c r="K239" s="190"/>
      <c r="L239" s="280"/>
      <c r="M239" s="280"/>
      <c r="N239" s="280"/>
    </row>
    <row r="240" spans="1:14" x14ac:dyDescent="0.25">
      <c r="A240" s="300"/>
      <c r="B240" s="300"/>
      <c r="C240" s="300"/>
      <c r="D240" s="19"/>
      <c r="E240" s="300"/>
      <c r="F240" s="300"/>
      <c r="G240" s="300"/>
      <c r="H240" s="19"/>
      <c r="I240" s="190"/>
      <c r="J240" s="190"/>
      <c r="K240" s="190"/>
      <c r="L240" s="300"/>
      <c r="M240" s="300"/>
      <c r="N240" s="300"/>
    </row>
    <row r="241" spans="1:14" x14ac:dyDescent="0.25">
      <c r="A241" s="283"/>
      <c r="B241" s="283"/>
      <c r="C241" s="283"/>
      <c r="D241" s="19"/>
      <c r="E241" s="283" t="s">
        <v>3367</v>
      </c>
      <c r="F241" s="283"/>
      <c r="G241" s="283"/>
      <c r="H241" s="19"/>
      <c r="I241" s="190"/>
      <c r="J241" s="190"/>
      <c r="K241" s="190"/>
      <c r="L241" s="283" t="s">
        <v>3584</v>
      </c>
      <c r="M241" s="283"/>
      <c r="N241" s="283"/>
    </row>
    <row r="244" spans="1:14" ht="21" x14ac:dyDescent="0.35">
      <c r="L244" s="147">
        <f>+L235+L184+L133+L83+L31</f>
        <v>312</v>
      </c>
    </row>
  </sheetData>
  <mergeCells count="471">
    <mergeCell ref="A35:C35"/>
    <mergeCell ref="E35:G35"/>
    <mergeCell ref="L35:N35"/>
    <mergeCell ref="A36:C36"/>
    <mergeCell ref="E36:G36"/>
    <mergeCell ref="L36:N36"/>
    <mergeCell ref="A37:C37"/>
    <mergeCell ref="E37:G37"/>
    <mergeCell ref="L37:N37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B23:E23"/>
    <mergeCell ref="G23:H23"/>
    <mergeCell ref="L23:N23"/>
    <mergeCell ref="B24:E24"/>
    <mergeCell ref="G24:H24"/>
    <mergeCell ref="L24:N24"/>
    <mergeCell ref="A28:D28"/>
    <mergeCell ref="G28:H28"/>
    <mergeCell ref="L28:N28"/>
    <mergeCell ref="B27:E27"/>
    <mergeCell ref="G27:H27"/>
    <mergeCell ref="L27:N27"/>
    <mergeCell ref="B13:E13"/>
    <mergeCell ref="G13:H13"/>
    <mergeCell ref="L13:N13"/>
    <mergeCell ref="B17:E17"/>
    <mergeCell ref="G17:H17"/>
    <mergeCell ref="L17:N17"/>
    <mergeCell ref="B18:E18"/>
    <mergeCell ref="G18:H18"/>
    <mergeCell ref="L18:N18"/>
    <mergeCell ref="B7:E7"/>
    <mergeCell ref="G7:H7"/>
    <mergeCell ref="L7:N7"/>
    <mergeCell ref="B8:E8"/>
    <mergeCell ref="G8:H8"/>
    <mergeCell ref="L8:N8"/>
    <mergeCell ref="B11:E11"/>
    <mergeCell ref="G11:H11"/>
    <mergeCell ref="L11:N11"/>
    <mergeCell ref="B9:E9"/>
    <mergeCell ref="G9:H9"/>
    <mergeCell ref="L9:N9"/>
    <mergeCell ref="B10:E10"/>
    <mergeCell ref="G10:H10"/>
    <mergeCell ref="L10:N10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12:E12"/>
    <mergeCell ref="G12:H12"/>
    <mergeCell ref="L12:N12"/>
    <mergeCell ref="A52:N52"/>
    <mergeCell ref="A53:N53"/>
    <mergeCell ref="A54:N54"/>
    <mergeCell ref="B55:C55"/>
    <mergeCell ref="D55:F55"/>
    <mergeCell ref="B14:E14"/>
    <mergeCell ref="G14:H14"/>
    <mergeCell ref="L14:N14"/>
    <mergeCell ref="B15:E15"/>
    <mergeCell ref="L15:N15"/>
    <mergeCell ref="B16:E16"/>
    <mergeCell ref="G16:H16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68:E68"/>
    <mergeCell ref="G68:H68"/>
    <mergeCell ref="L68:N68"/>
    <mergeCell ref="B69:E69"/>
    <mergeCell ref="G69:H69"/>
    <mergeCell ref="L69:N69"/>
    <mergeCell ref="B57:E57"/>
    <mergeCell ref="G57:H57"/>
    <mergeCell ref="I57:K57"/>
    <mergeCell ref="L57:N57"/>
    <mergeCell ref="B58:E58"/>
    <mergeCell ref="G58:H58"/>
    <mergeCell ref="L58:N58"/>
    <mergeCell ref="L63:N63"/>
    <mergeCell ref="B64:E64"/>
    <mergeCell ref="G64:H64"/>
    <mergeCell ref="L64:N64"/>
    <mergeCell ref="B66:E66"/>
    <mergeCell ref="G66:H66"/>
    <mergeCell ref="L66:N66"/>
    <mergeCell ref="B67:E67"/>
    <mergeCell ref="G67:H67"/>
    <mergeCell ref="L67:N67"/>
    <mergeCell ref="A87:C87"/>
    <mergeCell ref="E87:G87"/>
    <mergeCell ref="L87:N87"/>
    <mergeCell ref="B71:E71"/>
    <mergeCell ref="L71:N71"/>
    <mergeCell ref="B78:E78"/>
    <mergeCell ref="G79:H79"/>
    <mergeCell ref="L79:N79"/>
    <mergeCell ref="A84:D84"/>
    <mergeCell ref="A86:C86"/>
    <mergeCell ref="E86:G86"/>
    <mergeCell ref="L86:N86"/>
    <mergeCell ref="A80:D80"/>
    <mergeCell ref="G80:H80"/>
    <mergeCell ref="L80:N80"/>
    <mergeCell ref="A81:N81"/>
    <mergeCell ref="A82:C82"/>
    <mergeCell ref="F82:G82"/>
    <mergeCell ref="L82:N82"/>
    <mergeCell ref="A83:G83"/>
    <mergeCell ref="H83:K83"/>
    <mergeCell ref="G78:H78"/>
    <mergeCell ref="B79:E79"/>
    <mergeCell ref="B72:E72"/>
    <mergeCell ref="B109:E109"/>
    <mergeCell ref="G109:H109"/>
    <mergeCell ref="L109:N109"/>
    <mergeCell ref="B110:E110"/>
    <mergeCell ref="G110:H110"/>
    <mergeCell ref="L110:N110"/>
    <mergeCell ref="A88:C88"/>
    <mergeCell ref="E88:G88"/>
    <mergeCell ref="L88:N88"/>
    <mergeCell ref="B108:E108"/>
    <mergeCell ref="G108:H108"/>
    <mergeCell ref="L108:N108"/>
    <mergeCell ref="A105:N105"/>
    <mergeCell ref="B106:C106"/>
    <mergeCell ref="D106:F106"/>
    <mergeCell ref="I108:K108"/>
    <mergeCell ref="A104:N104"/>
    <mergeCell ref="A103:N103"/>
    <mergeCell ref="A89:C89"/>
    <mergeCell ref="E89:G89"/>
    <mergeCell ref="L89:N89"/>
    <mergeCell ref="G72:H72"/>
    <mergeCell ref="B113:E113"/>
    <mergeCell ref="G113:H113"/>
    <mergeCell ref="L113:N113"/>
    <mergeCell ref="B114:E114"/>
    <mergeCell ref="G114:H114"/>
    <mergeCell ref="L114:N114"/>
    <mergeCell ref="B111:E111"/>
    <mergeCell ref="G111:H111"/>
    <mergeCell ref="L111:N111"/>
    <mergeCell ref="B112:E112"/>
    <mergeCell ref="G112:H112"/>
    <mergeCell ref="L112:N112"/>
    <mergeCell ref="G117:H117"/>
    <mergeCell ref="L117:N117"/>
    <mergeCell ref="B118:E118"/>
    <mergeCell ref="G118:H118"/>
    <mergeCell ref="L118:N118"/>
    <mergeCell ref="B115:E115"/>
    <mergeCell ref="G115:H115"/>
    <mergeCell ref="L115:N115"/>
    <mergeCell ref="B116:E116"/>
    <mergeCell ref="L116:N116"/>
    <mergeCell ref="L121:N121"/>
    <mergeCell ref="B122:E122"/>
    <mergeCell ref="G122:H122"/>
    <mergeCell ref="L122:N122"/>
    <mergeCell ref="B119:E119"/>
    <mergeCell ref="G119:H119"/>
    <mergeCell ref="L119:N119"/>
    <mergeCell ref="B120:E120"/>
    <mergeCell ref="G120:H120"/>
    <mergeCell ref="L120:N120"/>
    <mergeCell ref="L132:N132"/>
    <mergeCell ref="G130:H130"/>
    <mergeCell ref="L130:N130"/>
    <mergeCell ref="A130:D130"/>
    <mergeCell ref="A131:N131"/>
    <mergeCell ref="A132:C132"/>
    <mergeCell ref="F132:G132"/>
    <mergeCell ref="A133:G133"/>
    <mergeCell ref="H133:K133"/>
    <mergeCell ref="A205:N205"/>
    <mergeCell ref="A206:N206"/>
    <mergeCell ref="L137:N137"/>
    <mergeCell ref="A140:C140"/>
    <mergeCell ref="E140:G140"/>
    <mergeCell ref="L140:N140"/>
    <mergeCell ref="E137:G137"/>
    <mergeCell ref="A134:D134"/>
    <mergeCell ref="A136:C136"/>
    <mergeCell ref="L136:N136"/>
    <mergeCell ref="E136:G136"/>
    <mergeCell ref="A137:C137"/>
    <mergeCell ref="A138:C138"/>
    <mergeCell ref="E138:G138"/>
    <mergeCell ref="L138:N138"/>
    <mergeCell ref="A139:C139"/>
    <mergeCell ref="E139:G139"/>
    <mergeCell ref="L139:N139"/>
    <mergeCell ref="B159:E159"/>
    <mergeCell ref="G159:H159"/>
    <mergeCell ref="I159:K159"/>
    <mergeCell ref="L159:N159"/>
    <mergeCell ref="B160:E160"/>
    <mergeCell ref="G160:H160"/>
    <mergeCell ref="B70:E70"/>
    <mergeCell ref="G70:H70"/>
    <mergeCell ref="L70:N70"/>
    <mergeCell ref="B25:E25"/>
    <mergeCell ref="G25:H25"/>
    <mergeCell ref="L25:N25"/>
    <mergeCell ref="B26:E26"/>
    <mergeCell ref="G26:H26"/>
    <mergeCell ref="L26:N26"/>
    <mergeCell ref="B65:E65"/>
    <mergeCell ref="G65:H65"/>
    <mergeCell ref="L65:N65"/>
    <mergeCell ref="G62:H62"/>
    <mergeCell ref="L62:N62"/>
    <mergeCell ref="B60:E60"/>
    <mergeCell ref="G60:H60"/>
    <mergeCell ref="L60:N60"/>
    <mergeCell ref="B61:E61"/>
    <mergeCell ref="L61:N61"/>
    <mergeCell ref="B59:E59"/>
    <mergeCell ref="G59:H59"/>
    <mergeCell ref="L59:N59"/>
    <mergeCell ref="B63:E63"/>
    <mergeCell ref="G63:H63"/>
    <mergeCell ref="B73:E73"/>
    <mergeCell ref="G73:H73"/>
    <mergeCell ref="L73:N73"/>
    <mergeCell ref="B74:E74"/>
    <mergeCell ref="B75:E75"/>
    <mergeCell ref="B76:E76"/>
    <mergeCell ref="B77:E77"/>
    <mergeCell ref="G74:H74"/>
    <mergeCell ref="G75:H75"/>
    <mergeCell ref="G76:H76"/>
    <mergeCell ref="G77:H77"/>
    <mergeCell ref="L74:N74"/>
    <mergeCell ref="L75:N75"/>
    <mergeCell ref="L76:N76"/>
    <mergeCell ref="L77:N77"/>
    <mergeCell ref="L78:N78"/>
    <mergeCell ref="B123:E123"/>
    <mergeCell ref="B124:E124"/>
    <mergeCell ref="B125:E125"/>
    <mergeCell ref="B126:E126"/>
    <mergeCell ref="B127:E127"/>
    <mergeCell ref="B129:E129"/>
    <mergeCell ref="G123:H123"/>
    <mergeCell ref="G124:H124"/>
    <mergeCell ref="G125:H125"/>
    <mergeCell ref="G126:H126"/>
    <mergeCell ref="G127:H127"/>
    <mergeCell ref="G128:H128"/>
    <mergeCell ref="L123:N123"/>
    <mergeCell ref="L124:N124"/>
    <mergeCell ref="L125:N125"/>
    <mergeCell ref="L126:N126"/>
    <mergeCell ref="L127:N127"/>
    <mergeCell ref="L128:N128"/>
    <mergeCell ref="B128:E128"/>
    <mergeCell ref="G129:H129"/>
    <mergeCell ref="L129:N129"/>
    <mergeCell ref="B121:E121"/>
    <mergeCell ref="G121:H121"/>
    <mergeCell ref="A207:N207"/>
    <mergeCell ref="B208:C208"/>
    <mergeCell ref="D208:F208"/>
    <mergeCell ref="B210:E210"/>
    <mergeCell ref="G210:H210"/>
    <mergeCell ref="I210:K210"/>
    <mergeCell ref="L210:N210"/>
    <mergeCell ref="B211:E211"/>
    <mergeCell ref="G211:H211"/>
    <mergeCell ref="L211:N211"/>
    <mergeCell ref="B212:E212"/>
    <mergeCell ref="G212:H212"/>
    <mergeCell ref="L212:N212"/>
    <mergeCell ref="B213:E213"/>
    <mergeCell ref="G213:H213"/>
    <mergeCell ref="L213:N213"/>
    <mergeCell ref="B214:E214"/>
    <mergeCell ref="G214:H214"/>
    <mergeCell ref="L214:N214"/>
    <mergeCell ref="B215:E215"/>
    <mergeCell ref="G215:H215"/>
    <mergeCell ref="L215:N215"/>
    <mergeCell ref="B216:E216"/>
    <mergeCell ref="G216:H216"/>
    <mergeCell ref="L216:N216"/>
    <mergeCell ref="B217:E217"/>
    <mergeCell ref="G217:H217"/>
    <mergeCell ref="L217:N217"/>
    <mergeCell ref="B218:E218"/>
    <mergeCell ref="L218:N218"/>
    <mergeCell ref="G219:H219"/>
    <mergeCell ref="L219:N219"/>
    <mergeCell ref="B220:E220"/>
    <mergeCell ref="G220:H220"/>
    <mergeCell ref="L220:N220"/>
    <mergeCell ref="B221:E221"/>
    <mergeCell ref="G221:H221"/>
    <mergeCell ref="L221:N221"/>
    <mergeCell ref="B222:E222"/>
    <mergeCell ref="G222:H222"/>
    <mergeCell ref="L222:N222"/>
    <mergeCell ref="B223:E223"/>
    <mergeCell ref="G223:H223"/>
    <mergeCell ref="L223:N223"/>
    <mergeCell ref="B224:E224"/>
    <mergeCell ref="G224:H224"/>
    <mergeCell ref="L224:N224"/>
    <mergeCell ref="B225:E225"/>
    <mergeCell ref="G225:H225"/>
    <mergeCell ref="L225:N225"/>
    <mergeCell ref="B226:E226"/>
    <mergeCell ref="G226:H226"/>
    <mergeCell ref="L226:N226"/>
    <mergeCell ref="B227:E227"/>
    <mergeCell ref="G227:H227"/>
    <mergeCell ref="L227:N227"/>
    <mergeCell ref="A234:C234"/>
    <mergeCell ref="F234:G234"/>
    <mergeCell ref="L234:N234"/>
    <mergeCell ref="B228:E228"/>
    <mergeCell ref="G228:H228"/>
    <mergeCell ref="L228:N228"/>
    <mergeCell ref="B229:E229"/>
    <mergeCell ref="G229:H229"/>
    <mergeCell ref="L229:N229"/>
    <mergeCell ref="B230:E230"/>
    <mergeCell ref="G230:H230"/>
    <mergeCell ref="L230:N230"/>
    <mergeCell ref="G161:H161"/>
    <mergeCell ref="L161:N161"/>
    <mergeCell ref="A240:C240"/>
    <mergeCell ref="E240:G240"/>
    <mergeCell ref="L240:N240"/>
    <mergeCell ref="A241:C241"/>
    <mergeCell ref="E241:G241"/>
    <mergeCell ref="L241:N241"/>
    <mergeCell ref="A235:G235"/>
    <mergeCell ref="H235:K235"/>
    <mergeCell ref="A236:D236"/>
    <mergeCell ref="A238:C238"/>
    <mergeCell ref="E238:G238"/>
    <mergeCell ref="L238:N238"/>
    <mergeCell ref="A239:C239"/>
    <mergeCell ref="E239:G239"/>
    <mergeCell ref="L239:N239"/>
    <mergeCell ref="B231:E231"/>
    <mergeCell ref="G231:H231"/>
    <mergeCell ref="L231:N231"/>
    <mergeCell ref="A232:D232"/>
    <mergeCell ref="G232:H232"/>
    <mergeCell ref="L232:N232"/>
    <mergeCell ref="A233:N233"/>
    <mergeCell ref="B166:E166"/>
    <mergeCell ref="G166:H166"/>
    <mergeCell ref="L166:N166"/>
    <mergeCell ref="L160:N160"/>
    <mergeCell ref="B165:E165"/>
    <mergeCell ref="G165:H165"/>
    <mergeCell ref="L165:N165"/>
    <mergeCell ref="G116:H116"/>
    <mergeCell ref="B117:E117"/>
    <mergeCell ref="A154:N154"/>
    <mergeCell ref="A155:N155"/>
    <mergeCell ref="A156:N156"/>
    <mergeCell ref="B157:C157"/>
    <mergeCell ref="D157:F157"/>
    <mergeCell ref="B162:E162"/>
    <mergeCell ref="G162:H162"/>
    <mergeCell ref="L162:N162"/>
    <mergeCell ref="B163:E163"/>
    <mergeCell ref="G163:H163"/>
    <mergeCell ref="L163:N163"/>
    <mergeCell ref="B164:E164"/>
    <mergeCell ref="G164:H164"/>
    <mergeCell ref="L164:N164"/>
    <mergeCell ref="B161:E161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L170:N170"/>
    <mergeCell ref="B171:E171"/>
    <mergeCell ref="G171:H171"/>
    <mergeCell ref="L171:N171"/>
    <mergeCell ref="B172:E172"/>
    <mergeCell ref="G172:H172"/>
    <mergeCell ref="L172:N172"/>
    <mergeCell ref="B173:E173"/>
    <mergeCell ref="G173:H173"/>
    <mergeCell ref="L173:N173"/>
    <mergeCell ref="B174:E174"/>
    <mergeCell ref="G174:H174"/>
    <mergeCell ref="L174:N174"/>
    <mergeCell ref="B175:E175"/>
    <mergeCell ref="G175:H175"/>
    <mergeCell ref="L175:N175"/>
    <mergeCell ref="B176:E176"/>
    <mergeCell ref="G176:H176"/>
    <mergeCell ref="L176:N176"/>
    <mergeCell ref="B177:E177"/>
    <mergeCell ref="G177:H177"/>
    <mergeCell ref="L177:N177"/>
    <mergeCell ref="B178:E178"/>
    <mergeCell ref="G178:H178"/>
    <mergeCell ref="L178:N178"/>
    <mergeCell ref="B179:E179"/>
    <mergeCell ref="G179:H179"/>
    <mergeCell ref="L179:N179"/>
    <mergeCell ref="B180:E180"/>
    <mergeCell ref="G180:H180"/>
    <mergeCell ref="L180:N180"/>
    <mergeCell ref="A181:D181"/>
    <mergeCell ref="G181:H181"/>
    <mergeCell ref="L181:N181"/>
    <mergeCell ref="A182:N182"/>
    <mergeCell ref="A183:C183"/>
    <mergeCell ref="F183:G183"/>
    <mergeCell ref="L183:N183"/>
    <mergeCell ref="A184:G184"/>
    <mergeCell ref="H184:K184"/>
    <mergeCell ref="A185:D185"/>
    <mergeCell ref="A187:C187"/>
    <mergeCell ref="E187:G187"/>
    <mergeCell ref="L187:N187"/>
    <mergeCell ref="A191:C191"/>
    <mergeCell ref="E191:G191"/>
    <mergeCell ref="L191:N191"/>
    <mergeCell ref="A188:C188"/>
    <mergeCell ref="E188:G188"/>
    <mergeCell ref="L188:N188"/>
    <mergeCell ref="A189:C189"/>
    <mergeCell ref="E189:G189"/>
    <mergeCell ref="L189:N189"/>
    <mergeCell ref="A190:C190"/>
    <mergeCell ref="E190:G190"/>
    <mergeCell ref="L190:N190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00B0F0"/>
  </sheetPr>
  <dimension ref="A1:P76"/>
  <sheetViews>
    <sheetView zoomScale="85" zoomScaleNormal="85" workbookViewId="0">
      <selection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5703125" style="1" customWidth="1"/>
    <col min="16" max="16" width="5.8554687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412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>
        <v>852</v>
      </c>
      <c r="B8" s="276" t="s">
        <v>420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6" x14ac:dyDescent="0.25">
      <c r="A9" s="243">
        <v>853</v>
      </c>
      <c r="B9" s="276" t="s">
        <v>413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6" x14ac:dyDescent="0.25">
      <c r="A10" s="243" t="s">
        <v>414</v>
      </c>
      <c r="B10" s="284" t="s">
        <v>415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  <c r="P10" s="1">
        <v>12</v>
      </c>
    </row>
    <row r="11" spans="1:16" x14ac:dyDescent="0.25">
      <c r="A11" s="243">
        <v>867</v>
      </c>
      <c r="B11" s="284" t="s">
        <v>416</v>
      </c>
      <c r="C11" s="285"/>
      <c r="D11" s="285"/>
      <c r="E11" s="286"/>
      <c r="F11" s="193"/>
      <c r="G11" s="290"/>
      <c r="H11" s="292"/>
      <c r="I11" s="193"/>
      <c r="J11" s="193"/>
      <c r="K11" s="193" t="s">
        <v>9</v>
      </c>
      <c r="L11" s="277"/>
      <c r="M11" s="277"/>
      <c r="N11" s="277"/>
    </row>
    <row r="12" spans="1:16" x14ac:dyDescent="0.25">
      <c r="A12" s="243" t="s">
        <v>90</v>
      </c>
      <c r="B12" s="284" t="s">
        <v>410</v>
      </c>
      <c r="C12" s="285"/>
      <c r="D12" s="285"/>
      <c r="E12" s="286"/>
      <c r="F12" s="193">
        <v>850</v>
      </c>
      <c r="G12" s="290"/>
      <c r="H12" s="292"/>
      <c r="I12" s="193"/>
      <c r="J12" s="193" t="s">
        <v>9</v>
      </c>
      <c r="K12" s="193"/>
      <c r="L12" s="277"/>
      <c r="M12" s="277"/>
      <c r="N12" s="277"/>
    </row>
    <row r="13" spans="1:16" x14ac:dyDescent="0.25">
      <c r="A13" s="243" t="s">
        <v>90</v>
      </c>
      <c r="B13" s="284" t="s">
        <v>92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6" x14ac:dyDescent="0.25">
      <c r="A14" s="243" t="s">
        <v>90</v>
      </c>
      <c r="B14" s="284" t="s">
        <v>417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</row>
    <row r="15" spans="1:16" x14ac:dyDescent="0.25">
      <c r="A15" s="243" t="s">
        <v>90</v>
      </c>
      <c r="B15" s="284" t="s">
        <v>418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  <c r="P15" s="1">
        <v>1</v>
      </c>
    </row>
    <row r="16" spans="1:16" x14ac:dyDescent="0.25">
      <c r="A16" s="243">
        <v>912</v>
      </c>
      <c r="B16" s="284" t="s">
        <v>129</v>
      </c>
      <c r="C16" s="285"/>
      <c r="D16" s="285"/>
      <c r="E16" s="286"/>
      <c r="F16" s="193"/>
      <c r="G16" s="290"/>
      <c r="H16" s="292"/>
      <c r="I16" s="193"/>
      <c r="J16" s="193"/>
      <c r="K16" s="193" t="s">
        <v>9</v>
      </c>
      <c r="L16" s="356" t="s">
        <v>1073</v>
      </c>
      <c r="M16" s="359"/>
      <c r="N16" s="357"/>
    </row>
    <row r="17" spans="1:16" x14ac:dyDescent="0.25">
      <c r="A17" s="243"/>
      <c r="B17" s="284" t="s">
        <v>2108</v>
      </c>
      <c r="C17" s="285"/>
      <c r="D17" s="285"/>
      <c r="E17" s="286"/>
      <c r="F17" s="193"/>
      <c r="G17" s="290"/>
      <c r="H17" s="292"/>
      <c r="I17" s="193" t="s">
        <v>9</v>
      </c>
      <c r="J17" s="193"/>
      <c r="K17" s="193"/>
      <c r="L17" s="290"/>
      <c r="M17" s="291"/>
      <c r="N17" s="292"/>
      <c r="P17" s="1">
        <v>11</v>
      </c>
    </row>
    <row r="18" spans="1:16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77"/>
      <c r="M18" s="277"/>
      <c r="N18" s="277"/>
    </row>
    <row r="19" spans="1:16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6" x14ac:dyDescent="0.25">
      <c r="A20" s="243"/>
      <c r="B20" s="284"/>
      <c r="C20" s="285"/>
      <c r="D20" s="285"/>
      <c r="E20" s="286"/>
      <c r="F20" s="193"/>
      <c r="G20" s="277"/>
      <c r="H20" s="277"/>
      <c r="I20" s="193"/>
      <c r="J20" s="193"/>
      <c r="K20" s="193"/>
      <c r="L20" s="277"/>
      <c r="M20" s="277"/>
      <c r="N20" s="277"/>
    </row>
    <row r="21" spans="1:16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6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6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6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6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6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6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196" t="s">
        <v>63</v>
      </c>
      <c r="B31" s="196"/>
      <c r="C31" s="196"/>
      <c r="D31" s="196"/>
      <c r="E31" s="19"/>
      <c r="F31" s="280" t="s">
        <v>25</v>
      </c>
      <c r="G31" s="280"/>
      <c r="H31" s="198">
        <v>34</v>
      </c>
      <c r="I31" s="190"/>
      <c r="J31" s="190"/>
      <c r="K31" s="190"/>
      <c r="L31" s="280"/>
      <c r="M31" s="280"/>
      <c r="N31" s="280"/>
    </row>
    <row r="32" spans="1:16" x14ac:dyDescent="0.25">
      <c r="A32" s="282" t="s">
        <v>62</v>
      </c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2972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3633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83"/>
      <c r="C44" s="283"/>
      <c r="D44" s="283"/>
      <c r="E44" s="283"/>
      <c r="F44" s="195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195"/>
      <c r="B45" s="280"/>
      <c r="C45" s="280"/>
      <c r="D45" s="280"/>
      <c r="E45" s="280"/>
      <c r="F45" s="190"/>
      <c r="G45" s="280"/>
      <c r="H45" s="280"/>
      <c r="I45" s="195"/>
      <c r="J45" s="195"/>
      <c r="K45" s="195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190"/>
      <c r="G46" s="280"/>
      <c r="H46" s="280"/>
      <c r="I46" s="190"/>
      <c r="J46" s="190"/>
      <c r="K46" s="190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190"/>
      <c r="G47" s="280"/>
      <c r="H47" s="280"/>
      <c r="I47" s="190"/>
      <c r="J47" s="190"/>
      <c r="K47" s="190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190"/>
      <c r="G48" s="280"/>
      <c r="H48" s="280"/>
      <c r="I48" s="190"/>
      <c r="J48" s="190"/>
      <c r="K48" s="190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190"/>
      <c r="G49" s="280"/>
      <c r="H49" s="280"/>
      <c r="I49" s="190"/>
      <c r="J49" s="190"/>
      <c r="K49" s="190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190"/>
      <c r="G50" s="280"/>
      <c r="H50" s="280"/>
      <c r="I50" s="190"/>
      <c r="J50" s="190"/>
      <c r="K50" s="190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190"/>
      <c r="G51" s="280"/>
      <c r="H51" s="280"/>
      <c r="I51" s="190"/>
      <c r="J51" s="190"/>
      <c r="K51" s="190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190"/>
      <c r="G52" s="280"/>
      <c r="H52" s="280"/>
      <c r="I52" s="190"/>
      <c r="J52" s="190"/>
      <c r="K52" s="190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190"/>
      <c r="G53" s="280"/>
      <c r="H53" s="280"/>
      <c r="I53" s="190"/>
      <c r="J53" s="190"/>
      <c r="K53" s="190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190"/>
      <c r="G54" s="280"/>
      <c r="H54" s="280"/>
      <c r="I54" s="190"/>
      <c r="J54" s="190"/>
      <c r="K54" s="190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190"/>
      <c r="G55" s="280"/>
      <c r="H55" s="280"/>
      <c r="I55" s="190"/>
      <c r="J55" s="190"/>
      <c r="K55" s="190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190"/>
      <c r="G56" s="280"/>
      <c r="H56" s="280"/>
      <c r="I56" s="190"/>
      <c r="J56" s="190"/>
      <c r="K56" s="190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190"/>
      <c r="G57" s="280"/>
      <c r="H57" s="280"/>
      <c r="I57" s="190"/>
      <c r="J57" s="190"/>
      <c r="K57" s="190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190"/>
      <c r="G58" s="280"/>
      <c r="H58" s="280"/>
      <c r="I58" s="190"/>
      <c r="J58" s="190"/>
      <c r="K58" s="190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190"/>
      <c r="G59" s="280"/>
      <c r="H59" s="280"/>
      <c r="I59" s="190"/>
      <c r="J59" s="190"/>
      <c r="K59" s="190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190"/>
      <c r="G60" s="280"/>
      <c r="H60" s="280"/>
      <c r="I60" s="190"/>
      <c r="J60" s="190"/>
      <c r="K60" s="190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190"/>
      <c r="G61" s="280"/>
      <c r="H61" s="280"/>
      <c r="I61" s="190"/>
      <c r="J61" s="190"/>
      <c r="K61" s="190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190"/>
      <c r="G62" s="280"/>
      <c r="H62" s="280"/>
      <c r="I62" s="190"/>
      <c r="J62" s="190"/>
      <c r="K62" s="190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190"/>
      <c r="G63" s="280"/>
      <c r="H63" s="280"/>
      <c r="I63" s="190"/>
      <c r="J63" s="190"/>
      <c r="K63" s="190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190"/>
      <c r="G64" s="280"/>
      <c r="H64" s="280"/>
      <c r="I64" s="190"/>
      <c r="J64" s="190"/>
      <c r="K64" s="190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190"/>
      <c r="G65" s="280"/>
      <c r="H65" s="280"/>
      <c r="I65" s="190"/>
      <c r="J65" s="190"/>
      <c r="K65" s="190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190"/>
      <c r="G66" s="280"/>
      <c r="H66" s="280"/>
      <c r="I66" s="190"/>
      <c r="J66" s="190"/>
      <c r="K66" s="190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190"/>
      <c r="J68" s="190"/>
      <c r="K68" s="190"/>
      <c r="L68" s="280"/>
      <c r="M68" s="280"/>
      <c r="N68" s="280"/>
    </row>
    <row r="69" spans="1:14" x14ac:dyDescent="0.25">
      <c r="A69" s="196"/>
      <c r="B69" s="196"/>
      <c r="C69" s="196"/>
      <c r="D69" s="196"/>
      <c r="E69" s="280"/>
      <c r="F69" s="280"/>
      <c r="G69" s="280"/>
      <c r="H69" s="195"/>
      <c r="I69" s="190"/>
      <c r="J69" s="190"/>
      <c r="K69" s="190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190"/>
      <c r="J72" s="190"/>
      <c r="K72" s="190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190"/>
      <c r="J73" s="190"/>
      <c r="K73" s="190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190"/>
      <c r="J74" s="190"/>
      <c r="K74" s="190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190"/>
      <c r="J75" s="190"/>
      <c r="K75" s="190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190"/>
      <c r="J76" s="190"/>
      <c r="K76" s="190"/>
      <c r="L76" s="19"/>
      <c r="M76" s="19"/>
      <c r="N76" s="19"/>
    </row>
  </sheetData>
  <mergeCells count="192">
    <mergeCell ref="A32:D32"/>
    <mergeCell ref="A34:C34"/>
    <mergeCell ref="E34:G34"/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  <mergeCell ref="A28:D28"/>
    <mergeCell ref="G28:H28"/>
    <mergeCell ref="L28:N28"/>
    <mergeCell ref="A29:N29"/>
    <mergeCell ref="A30:C30"/>
    <mergeCell ref="F30:G30"/>
    <mergeCell ref="L30:N30"/>
    <mergeCell ref="F31:G31"/>
    <mergeCell ref="L31:N31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L69:N69"/>
    <mergeCell ref="A70:D70"/>
    <mergeCell ref="A72:C72"/>
    <mergeCell ref="E72:G72"/>
    <mergeCell ref="L72:N72"/>
    <mergeCell ref="E69:G69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8">
    <tabColor theme="6" tint="-0.249977111117893"/>
  </sheetPr>
  <dimension ref="A1:P205"/>
  <sheetViews>
    <sheetView topLeftCell="A82" zoomScale="66" zoomScaleNormal="66" workbookViewId="0">
      <selection activeCell="A82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5" width="14.28515625" style="1" customWidth="1"/>
    <col min="6" max="6" width="20.5703125" style="1" customWidth="1"/>
    <col min="7" max="8" width="13.140625" style="1" customWidth="1"/>
    <col min="9" max="11" width="5" style="1" customWidth="1"/>
    <col min="12" max="14" width="11.42578125" style="1"/>
    <col min="15" max="15" width="4.42578125" style="1" customWidth="1"/>
    <col min="16" max="16" width="5.4257812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171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739</v>
      </c>
      <c r="B8" s="276" t="s">
        <v>132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/>
      <c r="M8" s="277"/>
      <c r="N8" s="277"/>
    </row>
    <row r="9" spans="1:14" x14ac:dyDescent="0.25">
      <c r="A9" s="243">
        <v>740</v>
      </c>
      <c r="B9" s="276" t="s">
        <v>361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741</v>
      </c>
      <c r="B10" s="284" t="s">
        <v>362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>
        <v>742</v>
      </c>
      <c r="B11" s="284" t="s">
        <v>363</v>
      </c>
      <c r="C11" s="285"/>
      <c r="D11" s="285"/>
      <c r="E11" s="286"/>
      <c r="F11" s="193" t="s">
        <v>364</v>
      </c>
      <c r="G11" s="290" t="s">
        <v>365</v>
      </c>
      <c r="H11" s="292"/>
      <c r="I11" s="193" t="s">
        <v>9</v>
      </c>
      <c r="J11" s="193"/>
      <c r="K11" s="193"/>
      <c r="L11" s="277"/>
      <c r="M11" s="277"/>
      <c r="N11" s="277"/>
    </row>
    <row r="12" spans="1:14" x14ac:dyDescent="0.25">
      <c r="A12" s="243">
        <v>761</v>
      </c>
      <c r="B12" s="284" t="s">
        <v>210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747</v>
      </c>
      <c r="B13" s="284" t="s">
        <v>367</v>
      </c>
      <c r="C13" s="285"/>
      <c r="D13" s="285"/>
      <c r="E13" s="286"/>
      <c r="F13" s="193" t="s">
        <v>368</v>
      </c>
      <c r="G13" s="277" t="s">
        <v>369</v>
      </c>
      <c r="H13" s="277"/>
      <c r="I13" s="193" t="s">
        <v>9</v>
      </c>
      <c r="J13" s="193"/>
      <c r="K13" s="193"/>
      <c r="L13" s="277"/>
      <c r="M13" s="277"/>
      <c r="N13" s="277"/>
    </row>
    <row r="14" spans="1:14" x14ac:dyDescent="0.25">
      <c r="A14" s="162"/>
      <c r="B14" s="284" t="s">
        <v>904</v>
      </c>
      <c r="C14" s="285"/>
      <c r="D14" s="285"/>
      <c r="E14" s="286"/>
      <c r="F14" s="193"/>
      <c r="G14" s="277"/>
      <c r="H14" s="277"/>
      <c r="I14" s="193" t="s">
        <v>9</v>
      </c>
      <c r="J14" s="193"/>
      <c r="K14" s="193"/>
      <c r="L14" s="277" t="s">
        <v>1068</v>
      </c>
      <c r="M14" s="277"/>
      <c r="N14" s="277"/>
    </row>
    <row r="15" spans="1:14" x14ac:dyDescent="0.25">
      <c r="A15" s="243">
        <v>749</v>
      </c>
      <c r="B15" s="284" t="s">
        <v>370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4" x14ac:dyDescent="0.25">
      <c r="A16" s="243">
        <v>750</v>
      </c>
      <c r="B16" s="284" t="s">
        <v>371</v>
      </c>
      <c r="C16" s="285"/>
      <c r="D16" s="285"/>
      <c r="E16" s="286"/>
      <c r="F16" s="193"/>
      <c r="G16" s="277"/>
      <c r="H16" s="277"/>
      <c r="I16" s="193"/>
      <c r="J16" s="193" t="s">
        <v>9</v>
      </c>
      <c r="K16" s="193"/>
      <c r="L16" s="277"/>
      <c r="M16" s="277"/>
      <c r="N16" s="277"/>
    </row>
    <row r="17" spans="1:14" x14ac:dyDescent="0.25">
      <c r="A17" s="243">
        <v>751</v>
      </c>
      <c r="B17" s="284" t="s">
        <v>371</v>
      </c>
      <c r="C17" s="285"/>
      <c r="D17" s="285"/>
      <c r="E17" s="286"/>
      <c r="F17" s="193"/>
      <c r="G17" s="290"/>
      <c r="H17" s="292"/>
      <c r="I17" s="193"/>
      <c r="J17" s="193"/>
      <c r="K17" s="193" t="s">
        <v>9</v>
      </c>
      <c r="L17" s="290"/>
      <c r="M17" s="291"/>
      <c r="N17" s="292"/>
    </row>
    <row r="18" spans="1:14" x14ac:dyDescent="0.25">
      <c r="A18" s="243" t="s">
        <v>90</v>
      </c>
      <c r="B18" s="284" t="s">
        <v>372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4" x14ac:dyDescent="0.25">
      <c r="A19" s="243" t="s">
        <v>90</v>
      </c>
      <c r="B19" s="284" t="s">
        <v>382</v>
      </c>
      <c r="C19" s="285"/>
      <c r="D19" s="285"/>
      <c r="E19" s="286"/>
      <c r="F19" s="193"/>
      <c r="G19" s="277"/>
      <c r="H19" s="277"/>
      <c r="I19" s="193"/>
      <c r="J19" s="193"/>
      <c r="K19" s="193" t="s">
        <v>9</v>
      </c>
      <c r="L19" s="277" t="s">
        <v>108</v>
      </c>
      <c r="M19" s="277"/>
      <c r="N19" s="277"/>
    </row>
    <row r="20" spans="1:14" x14ac:dyDescent="0.25">
      <c r="A20" s="243">
        <v>756</v>
      </c>
      <c r="B20" s="276" t="s">
        <v>373</v>
      </c>
      <c r="C20" s="276"/>
      <c r="D20" s="276"/>
      <c r="E20" s="276"/>
      <c r="F20" s="193"/>
      <c r="G20" s="277"/>
      <c r="H20" s="277"/>
      <c r="I20" s="193"/>
      <c r="J20" s="193" t="s">
        <v>9</v>
      </c>
      <c r="K20" s="193"/>
      <c r="L20" s="277"/>
      <c r="M20" s="277"/>
      <c r="N20" s="277"/>
    </row>
    <row r="21" spans="1:14" x14ac:dyDescent="0.25">
      <c r="A21" s="243">
        <v>757</v>
      </c>
      <c r="B21" s="276" t="s">
        <v>374</v>
      </c>
      <c r="C21" s="276"/>
      <c r="D21" s="276"/>
      <c r="E21" s="27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4" x14ac:dyDescent="0.25">
      <c r="A22" s="243">
        <v>758</v>
      </c>
      <c r="B22" s="284" t="s">
        <v>179</v>
      </c>
      <c r="C22" s="285"/>
      <c r="D22" s="285"/>
      <c r="E22" s="286"/>
      <c r="F22" s="193" t="s">
        <v>180</v>
      </c>
      <c r="G22" s="290">
        <v>80401069</v>
      </c>
      <c r="H22" s="292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760</v>
      </c>
      <c r="B23" s="284" t="s">
        <v>375</v>
      </c>
      <c r="C23" s="285"/>
      <c r="D23" s="285"/>
      <c r="E23" s="286"/>
      <c r="F23" s="193"/>
      <c r="G23" s="290"/>
      <c r="H23" s="292"/>
      <c r="I23" s="193"/>
      <c r="J23" s="193" t="s">
        <v>9</v>
      </c>
      <c r="K23" s="193"/>
      <c r="L23" s="277"/>
      <c r="M23" s="277"/>
      <c r="N23" s="277"/>
    </row>
    <row r="24" spans="1:14" x14ac:dyDescent="0.25">
      <c r="A24" s="162"/>
      <c r="B24" s="284" t="s">
        <v>470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 t="s">
        <v>1068</v>
      </c>
      <c r="M24" s="277"/>
      <c r="N24" s="277"/>
    </row>
    <row r="25" spans="1:14" x14ac:dyDescent="0.25">
      <c r="A25" s="243" t="s">
        <v>90</v>
      </c>
      <c r="B25" s="284" t="s">
        <v>376</v>
      </c>
      <c r="C25" s="285"/>
      <c r="D25" s="285"/>
      <c r="E25" s="286"/>
      <c r="F25" s="193"/>
      <c r="G25" s="277"/>
      <c r="H25" s="277"/>
      <c r="I25" s="193"/>
      <c r="J25" s="193" t="s">
        <v>9</v>
      </c>
      <c r="K25" s="193"/>
      <c r="L25" s="277"/>
      <c r="M25" s="277"/>
      <c r="N25" s="277"/>
    </row>
    <row r="26" spans="1:14" x14ac:dyDescent="0.25">
      <c r="A26" s="243">
        <v>775</v>
      </c>
      <c r="B26" s="284" t="s">
        <v>377</v>
      </c>
      <c r="C26" s="285"/>
      <c r="D26" s="285"/>
      <c r="E26" s="286"/>
      <c r="F26" s="193" t="s">
        <v>187</v>
      </c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776</v>
      </c>
      <c r="B27" s="284" t="s">
        <v>379</v>
      </c>
      <c r="C27" s="285"/>
      <c r="D27" s="285"/>
      <c r="E27" s="286"/>
      <c r="F27" s="193"/>
      <c r="G27" s="277"/>
      <c r="H27" s="277"/>
      <c r="I27" s="193"/>
      <c r="J27" s="193"/>
      <c r="K27" s="193" t="s">
        <v>9</v>
      </c>
      <c r="L27" s="277" t="s">
        <v>378</v>
      </c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429" t="s">
        <v>2973</v>
      </c>
      <c r="B37" s="429"/>
      <c r="C37" s="429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254"/>
      <c r="B38" s="254"/>
      <c r="C38" s="25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254"/>
      <c r="B39" s="254"/>
      <c r="C39" s="25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254"/>
      <c r="B40" s="254"/>
      <c r="C40" s="25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254"/>
      <c r="B41" s="254"/>
      <c r="C41" s="25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254"/>
      <c r="B42" s="254"/>
      <c r="C42" s="25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254"/>
      <c r="B43" s="254"/>
      <c r="C43" s="25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254"/>
      <c r="B44" s="254"/>
      <c r="C44" s="25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254"/>
      <c r="B45" s="254"/>
      <c r="C45" s="25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254"/>
      <c r="B46" s="254"/>
      <c r="C46" s="25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254"/>
      <c r="B47" s="254"/>
      <c r="C47" s="25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254"/>
      <c r="B48" s="254"/>
      <c r="C48" s="25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254"/>
      <c r="B49" s="254"/>
      <c r="C49" s="25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3282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4" t="s">
        <v>0</v>
      </c>
      <c r="C53" s="294"/>
      <c r="D53" s="300" t="s">
        <v>171</v>
      </c>
      <c r="E53" s="324"/>
      <c r="F53" s="324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78" t="s">
        <v>4</v>
      </c>
      <c r="J55" s="278"/>
      <c r="K55" s="278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0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>
        <v>777</v>
      </c>
      <c r="B57" s="284" t="s">
        <v>380</v>
      </c>
      <c r="C57" s="285"/>
      <c r="D57" s="285"/>
      <c r="E57" s="286"/>
      <c r="F57" s="193"/>
      <c r="G57" s="277"/>
      <c r="H57" s="277"/>
      <c r="I57" s="193"/>
      <c r="J57" s="193" t="s">
        <v>9</v>
      </c>
      <c r="K57" s="193"/>
      <c r="L57" s="277"/>
      <c r="M57" s="277"/>
      <c r="N57" s="277"/>
    </row>
    <row r="58" spans="1:14" x14ac:dyDescent="0.25">
      <c r="A58" s="243">
        <v>778</v>
      </c>
      <c r="B58" s="284" t="s">
        <v>381</v>
      </c>
      <c r="C58" s="285"/>
      <c r="D58" s="285"/>
      <c r="E58" s="286"/>
      <c r="F58" s="193"/>
      <c r="G58" s="277"/>
      <c r="H58" s="277"/>
      <c r="I58" s="193"/>
      <c r="J58" s="193" t="s">
        <v>9</v>
      </c>
      <c r="K58" s="193"/>
      <c r="L58" s="277"/>
      <c r="M58" s="277"/>
      <c r="N58" s="277"/>
    </row>
    <row r="59" spans="1:14" x14ac:dyDescent="0.25">
      <c r="A59" s="243" t="s">
        <v>90</v>
      </c>
      <c r="B59" s="284" t="s">
        <v>383</v>
      </c>
      <c r="C59" s="285"/>
      <c r="D59" s="285"/>
      <c r="E59" s="286"/>
      <c r="F59" s="193"/>
      <c r="G59" s="277"/>
      <c r="H59" s="277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 t="s">
        <v>90</v>
      </c>
      <c r="B60" s="284" t="s">
        <v>399</v>
      </c>
      <c r="C60" s="285"/>
      <c r="D60" s="285"/>
      <c r="E60" s="286"/>
      <c r="F60" s="193"/>
      <c r="G60" s="277"/>
      <c r="H60" s="277"/>
      <c r="I60" s="193"/>
      <c r="J60" s="193"/>
      <c r="K60" s="193" t="s">
        <v>9</v>
      </c>
      <c r="L60" s="277" t="s">
        <v>1132</v>
      </c>
      <c r="M60" s="277"/>
      <c r="N60" s="277"/>
    </row>
    <row r="61" spans="1:14" x14ac:dyDescent="0.25">
      <c r="A61" s="162"/>
      <c r="B61" s="284" t="s">
        <v>999</v>
      </c>
      <c r="C61" s="285"/>
      <c r="D61" s="285"/>
      <c r="E61" s="286"/>
      <c r="F61" s="193"/>
      <c r="G61" s="277"/>
      <c r="H61" s="277"/>
      <c r="I61" s="193" t="s">
        <v>9</v>
      </c>
      <c r="J61" s="193"/>
      <c r="K61" s="193"/>
      <c r="L61" s="277" t="s">
        <v>1068</v>
      </c>
      <c r="M61" s="277"/>
      <c r="N61" s="277"/>
    </row>
    <row r="62" spans="1:14" x14ac:dyDescent="0.25">
      <c r="A62" s="243">
        <v>1687</v>
      </c>
      <c r="B62" s="284" t="s">
        <v>201</v>
      </c>
      <c r="C62" s="285"/>
      <c r="D62" s="285"/>
      <c r="E62" s="286"/>
      <c r="F62" s="193" t="s">
        <v>895</v>
      </c>
      <c r="G62" s="277" t="s">
        <v>896</v>
      </c>
      <c r="H62" s="277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1688</v>
      </c>
      <c r="B63" s="284" t="s">
        <v>809</v>
      </c>
      <c r="C63" s="285"/>
      <c r="D63" s="285"/>
      <c r="E63" s="286"/>
      <c r="F63" s="193" t="s">
        <v>897</v>
      </c>
      <c r="G63" s="277" t="s">
        <v>898</v>
      </c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1689</v>
      </c>
      <c r="B64" s="284" t="s">
        <v>899</v>
      </c>
      <c r="C64" s="285"/>
      <c r="D64" s="285"/>
      <c r="E64" s="286"/>
      <c r="F64" s="193" t="s">
        <v>368</v>
      </c>
      <c r="G64" s="277" t="s">
        <v>900</v>
      </c>
      <c r="H64" s="277"/>
      <c r="I64" s="193" t="s">
        <v>9</v>
      </c>
      <c r="J64" s="193"/>
      <c r="K64" s="193"/>
      <c r="L64" s="277"/>
      <c r="M64" s="277"/>
      <c r="N64" s="277"/>
    </row>
    <row r="65" spans="1:16" x14ac:dyDescent="0.25">
      <c r="A65" s="243"/>
      <c r="B65" s="284" t="s">
        <v>2682</v>
      </c>
      <c r="C65" s="285"/>
      <c r="D65" s="285"/>
      <c r="E65" s="286"/>
      <c r="F65" s="193"/>
      <c r="G65" s="277"/>
      <c r="H65" s="277"/>
      <c r="I65" s="193"/>
      <c r="J65" s="193"/>
      <c r="K65" s="193" t="s">
        <v>9</v>
      </c>
      <c r="L65" s="277" t="s">
        <v>1070</v>
      </c>
      <c r="M65" s="277"/>
      <c r="N65" s="277"/>
      <c r="P65" s="1">
        <v>4</v>
      </c>
    </row>
    <row r="66" spans="1:16" x14ac:dyDescent="0.25">
      <c r="A66" s="243" t="s">
        <v>90</v>
      </c>
      <c r="B66" s="284" t="s">
        <v>703</v>
      </c>
      <c r="C66" s="285"/>
      <c r="D66" s="285"/>
      <c r="E66" s="286"/>
      <c r="F66" s="193"/>
      <c r="G66" s="290"/>
      <c r="H66" s="292"/>
      <c r="I66" s="193" t="s">
        <v>9</v>
      </c>
      <c r="J66" s="193"/>
      <c r="K66" s="193"/>
      <c r="L66" s="277"/>
      <c r="M66" s="277"/>
      <c r="N66" s="277"/>
      <c r="P66" s="1">
        <v>1</v>
      </c>
    </row>
    <row r="67" spans="1:16" x14ac:dyDescent="0.25">
      <c r="A67" s="243" t="s">
        <v>90</v>
      </c>
      <c r="B67" s="284" t="s">
        <v>704</v>
      </c>
      <c r="C67" s="285"/>
      <c r="D67" s="285"/>
      <c r="E67" s="286"/>
      <c r="F67" s="193" t="s">
        <v>705</v>
      </c>
      <c r="G67" s="347">
        <v>432064004657</v>
      </c>
      <c r="H67" s="348"/>
      <c r="I67" s="193" t="s">
        <v>9</v>
      </c>
      <c r="J67" s="193"/>
      <c r="K67" s="193"/>
      <c r="L67" s="277"/>
      <c r="M67" s="277"/>
      <c r="N67" s="277"/>
    </row>
    <row r="68" spans="1:16" x14ac:dyDescent="0.25">
      <c r="A68" s="243"/>
      <c r="B68" s="284" t="s">
        <v>2457</v>
      </c>
      <c r="C68" s="285"/>
      <c r="D68" s="285"/>
      <c r="E68" s="286"/>
      <c r="F68" s="193"/>
      <c r="G68" s="277"/>
      <c r="H68" s="277"/>
      <c r="I68" s="193" t="s">
        <v>9</v>
      </c>
      <c r="J68" s="193"/>
      <c r="K68" s="193"/>
      <c r="L68" s="277"/>
      <c r="M68" s="277"/>
      <c r="N68" s="277"/>
      <c r="P68" s="1">
        <v>1</v>
      </c>
    </row>
    <row r="69" spans="1:16" x14ac:dyDescent="0.25">
      <c r="A69" s="243"/>
      <c r="B69" s="284" t="s">
        <v>706</v>
      </c>
      <c r="C69" s="285"/>
      <c r="D69" s="285"/>
      <c r="E69" s="286"/>
      <c r="F69" s="193"/>
      <c r="G69" s="277"/>
      <c r="H69" s="277"/>
      <c r="I69" s="193" t="s">
        <v>9</v>
      </c>
      <c r="J69" s="193"/>
      <c r="K69" s="193"/>
      <c r="L69" s="277" t="s">
        <v>3481</v>
      </c>
      <c r="M69" s="277"/>
      <c r="N69" s="277"/>
    </row>
    <row r="70" spans="1:16" x14ac:dyDescent="0.25">
      <c r="A70" s="243">
        <v>2757</v>
      </c>
      <c r="B70" s="284" t="s">
        <v>1508</v>
      </c>
      <c r="C70" s="285"/>
      <c r="D70" s="285"/>
      <c r="E70" s="286"/>
      <c r="F70" s="193" t="s">
        <v>1509</v>
      </c>
      <c r="G70" s="277"/>
      <c r="H70" s="277"/>
      <c r="I70" s="193" t="s">
        <v>9</v>
      </c>
      <c r="J70" s="193"/>
      <c r="K70" s="193"/>
      <c r="L70" s="277" t="s">
        <v>1068</v>
      </c>
      <c r="M70" s="277"/>
      <c r="N70" s="277"/>
    </row>
    <row r="71" spans="1:16" x14ac:dyDescent="0.25">
      <c r="A71" s="243"/>
      <c r="B71" s="284" t="s">
        <v>1511</v>
      </c>
      <c r="C71" s="285"/>
      <c r="D71" s="285"/>
      <c r="E71" s="286"/>
      <c r="F71" s="193"/>
      <c r="G71" s="290"/>
      <c r="H71" s="292"/>
      <c r="I71" s="193"/>
      <c r="J71" s="193"/>
      <c r="K71" s="193" t="s">
        <v>9</v>
      </c>
      <c r="L71" s="277"/>
      <c r="M71" s="277"/>
      <c r="N71" s="277"/>
    </row>
    <row r="72" spans="1:16" x14ac:dyDescent="0.25">
      <c r="A72" s="243">
        <v>3412</v>
      </c>
      <c r="B72" s="284" t="s">
        <v>1775</v>
      </c>
      <c r="C72" s="285"/>
      <c r="D72" s="285"/>
      <c r="E72" s="286"/>
      <c r="F72" s="193"/>
      <c r="G72" s="277"/>
      <c r="H72" s="277"/>
      <c r="I72" s="193" t="s">
        <v>9</v>
      </c>
      <c r="J72" s="193"/>
      <c r="K72" s="193"/>
      <c r="L72" s="277"/>
      <c r="M72" s="277"/>
      <c r="N72" s="277"/>
    </row>
    <row r="73" spans="1:16" x14ac:dyDescent="0.25">
      <c r="A73" s="243">
        <v>3479</v>
      </c>
      <c r="B73" s="284" t="s">
        <v>1840</v>
      </c>
      <c r="C73" s="285"/>
      <c r="D73" s="285"/>
      <c r="E73" s="286"/>
      <c r="F73" s="193" t="s">
        <v>1835</v>
      </c>
      <c r="G73" s="277" t="s">
        <v>1834</v>
      </c>
      <c r="H73" s="277"/>
      <c r="I73" s="193" t="s">
        <v>9</v>
      </c>
      <c r="J73" s="193"/>
      <c r="K73" s="193"/>
      <c r="L73" s="277"/>
      <c r="M73" s="277"/>
      <c r="N73" s="277"/>
    </row>
    <row r="74" spans="1:16" x14ac:dyDescent="0.25">
      <c r="A74" s="243">
        <v>3480</v>
      </c>
      <c r="B74" s="284" t="s">
        <v>1485</v>
      </c>
      <c r="C74" s="285"/>
      <c r="D74" s="285"/>
      <c r="E74" s="286"/>
      <c r="F74" s="193" t="s">
        <v>1836</v>
      </c>
      <c r="G74" s="277">
        <v>7435409</v>
      </c>
      <c r="H74" s="277"/>
      <c r="I74" s="193" t="s">
        <v>9</v>
      </c>
      <c r="J74" s="193"/>
      <c r="K74" s="193"/>
      <c r="L74" s="277"/>
      <c r="M74" s="277"/>
      <c r="N74" s="277"/>
    </row>
    <row r="75" spans="1:16" x14ac:dyDescent="0.25">
      <c r="A75" s="243">
        <v>307</v>
      </c>
      <c r="B75" s="284" t="s">
        <v>901</v>
      </c>
      <c r="C75" s="285"/>
      <c r="D75" s="285"/>
      <c r="E75" s="286"/>
      <c r="F75" s="193"/>
      <c r="G75" s="277"/>
      <c r="H75" s="277"/>
      <c r="I75" s="193"/>
      <c r="J75" s="193" t="s">
        <v>9</v>
      </c>
      <c r="K75" s="193"/>
      <c r="L75" s="277" t="s">
        <v>849</v>
      </c>
      <c r="M75" s="277"/>
      <c r="N75" s="277"/>
    </row>
    <row r="76" spans="1:16" x14ac:dyDescent="0.25">
      <c r="A76" s="243"/>
      <c r="B76" s="284" t="s">
        <v>902</v>
      </c>
      <c r="C76" s="285"/>
      <c r="D76" s="285"/>
      <c r="E76" s="286"/>
      <c r="F76" s="193" t="s">
        <v>903</v>
      </c>
      <c r="G76" s="277"/>
      <c r="H76" s="277"/>
      <c r="I76" s="193" t="s">
        <v>9</v>
      </c>
      <c r="J76" s="193"/>
      <c r="K76" s="193"/>
      <c r="L76" s="277"/>
      <c r="M76" s="277"/>
      <c r="N76" s="277"/>
    </row>
    <row r="77" spans="1:16" x14ac:dyDescent="0.25">
      <c r="A77" s="323" t="s">
        <v>64</v>
      </c>
      <c r="B77" s="323"/>
      <c r="C77" s="323"/>
      <c r="D77" s="323"/>
      <c r="E77" s="19"/>
      <c r="F77" s="190"/>
      <c r="G77" s="280"/>
      <c r="H77" s="280"/>
      <c r="I77" s="190"/>
      <c r="J77" s="190"/>
      <c r="K77" s="190"/>
      <c r="L77" s="280"/>
      <c r="M77" s="280"/>
      <c r="N77" s="280"/>
    </row>
    <row r="78" spans="1:16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6" x14ac:dyDescent="0.25">
      <c r="A79" s="280"/>
      <c r="B79" s="280"/>
      <c r="C79" s="280"/>
      <c r="D79" s="19"/>
      <c r="E79" s="19"/>
      <c r="F79" s="280"/>
      <c r="G79" s="280"/>
      <c r="H79" s="19"/>
      <c r="I79" s="190"/>
      <c r="J79" s="190"/>
      <c r="K79" s="190"/>
      <c r="L79" s="280"/>
      <c r="M79" s="280"/>
      <c r="N79" s="280"/>
    </row>
    <row r="80" spans="1:16" x14ac:dyDescent="0.25">
      <c r="A80" s="283" t="s">
        <v>981</v>
      </c>
      <c r="B80" s="283"/>
      <c r="C80" s="283"/>
      <c r="D80" s="283"/>
      <c r="E80" s="283"/>
      <c r="F80" s="283"/>
      <c r="G80" s="283"/>
      <c r="H80" s="305" t="s">
        <v>25</v>
      </c>
      <c r="I80" s="305"/>
      <c r="J80" s="305"/>
      <c r="K80" s="305"/>
      <c r="L80" s="134">
        <v>26</v>
      </c>
      <c r="M80" s="34"/>
      <c r="N80" s="34"/>
    </row>
    <row r="81" spans="1:14" x14ac:dyDescent="0.25">
      <c r="A81" s="19"/>
      <c r="B81" s="19"/>
      <c r="C81" s="19"/>
      <c r="D81" s="19"/>
      <c r="E81" s="19"/>
      <c r="F81" s="19"/>
      <c r="G81" s="19"/>
      <c r="H81" s="19"/>
      <c r="I81" s="190"/>
      <c r="J81" s="190"/>
      <c r="K81" s="190"/>
      <c r="L81" s="19"/>
      <c r="M81" s="19"/>
      <c r="N81" s="19"/>
    </row>
    <row r="82" spans="1:14" x14ac:dyDescent="0.25">
      <c r="A82" s="280" t="s">
        <v>27</v>
      </c>
      <c r="B82" s="280"/>
      <c r="C82" s="280"/>
      <c r="D82" s="19"/>
      <c r="E82" s="280" t="s">
        <v>1127</v>
      </c>
      <c r="F82" s="280"/>
      <c r="G82" s="280"/>
      <c r="H82" s="19"/>
      <c r="I82" s="190"/>
      <c r="J82" s="190"/>
      <c r="K82" s="190"/>
      <c r="L82" s="280" t="s">
        <v>69</v>
      </c>
      <c r="M82" s="280"/>
      <c r="N82" s="280"/>
    </row>
    <row r="83" spans="1:14" x14ac:dyDescent="0.25">
      <c r="A83" s="280"/>
      <c r="B83" s="280"/>
      <c r="C83" s="280"/>
      <c r="D83" s="19"/>
      <c r="E83" s="280"/>
      <c r="F83" s="280"/>
      <c r="G83" s="280"/>
      <c r="H83" s="19"/>
      <c r="I83" s="190"/>
      <c r="J83" s="190"/>
      <c r="K83" s="190"/>
      <c r="L83" s="280"/>
      <c r="M83" s="280"/>
      <c r="N83" s="280"/>
    </row>
    <row r="84" spans="1:14" x14ac:dyDescent="0.25">
      <c r="A84" s="300"/>
      <c r="B84" s="300"/>
      <c r="C84" s="300"/>
      <c r="D84" s="19"/>
      <c r="E84" s="300"/>
      <c r="F84" s="300"/>
      <c r="G84" s="300"/>
      <c r="H84" s="19"/>
      <c r="I84" s="190"/>
      <c r="J84" s="190"/>
      <c r="K84" s="190"/>
      <c r="L84" s="300"/>
      <c r="M84" s="300"/>
      <c r="N84" s="300"/>
    </row>
    <row r="85" spans="1:14" x14ac:dyDescent="0.25">
      <c r="A85" s="429" t="s">
        <v>2973</v>
      </c>
      <c r="B85" s="429"/>
      <c r="C85" s="429"/>
      <c r="D85" s="19"/>
      <c r="E85" s="283" t="s">
        <v>3367</v>
      </c>
      <c r="F85" s="283"/>
      <c r="G85" s="283"/>
      <c r="H85" s="19"/>
      <c r="I85" s="190"/>
      <c r="J85" s="190"/>
      <c r="K85" s="190"/>
      <c r="L85" s="283" t="s">
        <v>3584</v>
      </c>
      <c r="M85" s="283"/>
      <c r="N85" s="283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195"/>
      <c r="B89" s="195"/>
      <c r="C89" s="195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ht="15.75" x14ac:dyDescent="0.25">
      <c r="A99" s="293" t="s">
        <v>688</v>
      </c>
      <c r="B99" s="293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  <c r="N99" s="293"/>
    </row>
    <row r="100" spans="1:14" ht="15.75" x14ac:dyDescent="0.25">
      <c r="A100" s="293" t="s">
        <v>3316</v>
      </c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  <c r="L100" s="293"/>
      <c r="M100" s="293"/>
      <c r="N100" s="293"/>
    </row>
    <row r="101" spans="1:14" x14ac:dyDescent="0.25">
      <c r="A101" s="294" t="s">
        <v>3282</v>
      </c>
      <c r="B101" s="294"/>
      <c r="C101" s="294"/>
      <c r="D101" s="294"/>
      <c r="E101" s="294"/>
      <c r="F101" s="294"/>
      <c r="G101" s="294"/>
      <c r="H101" s="294"/>
      <c r="I101" s="294"/>
      <c r="J101" s="294"/>
      <c r="K101" s="294"/>
      <c r="L101" s="294"/>
      <c r="M101" s="294"/>
      <c r="N101" s="294"/>
    </row>
    <row r="102" spans="1:14" x14ac:dyDescent="0.25">
      <c r="A102" s="29"/>
      <c r="B102" s="294" t="s">
        <v>0</v>
      </c>
      <c r="C102" s="294"/>
      <c r="D102" s="300" t="s">
        <v>171</v>
      </c>
      <c r="E102" s="324"/>
      <c r="F102" s="324"/>
      <c r="G102" s="29"/>
      <c r="H102" s="29"/>
      <c r="I102" s="29"/>
      <c r="J102" s="29"/>
      <c r="K102" s="29"/>
    </row>
    <row r="104" spans="1:14" x14ac:dyDescent="0.25">
      <c r="A104" s="131" t="s">
        <v>66</v>
      </c>
      <c r="B104" s="296" t="s">
        <v>1</v>
      </c>
      <c r="C104" s="297"/>
      <c r="D104" s="297"/>
      <c r="E104" s="297"/>
      <c r="F104" s="131" t="s">
        <v>2</v>
      </c>
      <c r="G104" s="297" t="s">
        <v>3</v>
      </c>
      <c r="H104" s="298"/>
      <c r="I104" s="278" t="s">
        <v>4</v>
      </c>
      <c r="J104" s="278"/>
      <c r="K104" s="278"/>
      <c r="L104" s="296" t="s">
        <v>5</v>
      </c>
      <c r="M104" s="297"/>
      <c r="N104" s="298"/>
    </row>
    <row r="105" spans="1:14" x14ac:dyDescent="0.25">
      <c r="A105" s="132" t="s">
        <v>67</v>
      </c>
      <c r="B105" s="299"/>
      <c r="C105" s="300"/>
      <c r="D105" s="300"/>
      <c r="E105" s="300"/>
      <c r="F105" s="259"/>
      <c r="G105" s="300"/>
      <c r="H105" s="301"/>
      <c r="I105" s="198" t="s">
        <v>6</v>
      </c>
      <c r="J105" s="198" t="s">
        <v>7</v>
      </c>
      <c r="K105" s="198" t="s">
        <v>8</v>
      </c>
      <c r="L105" s="299"/>
      <c r="M105" s="300"/>
      <c r="N105" s="301"/>
    </row>
    <row r="106" spans="1:14" x14ac:dyDescent="0.25">
      <c r="A106" s="243"/>
      <c r="B106" s="284" t="s">
        <v>1069</v>
      </c>
      <c r="C106" s="285"/>
      <c r="D106" s="285"/>
      <c r="E106" s="286"/>
      <c r="F106" s="193" t="s">
        <v>963</v>
      </c>
      <c r="G106" s="277" t="s">
        <v>964</v>
      </c>
      <c r="H106" s="277"/>
      <c r="I106" s="193" t="s">
        <v>9</v>
      </c>
      <c r="J106" s="193"/>
      <c r="K106" s="193"/>
      <c r="L106" s="277"/>
      <c r="M106" s="277"/>
      <c r="N106" s="277"/>
    </row>
    <row r="107" spans="1:14" x14ac:dyDescent="0.25">
      <c r="A107" s="243"/>
      <c r="B107" s="284" t="s">
        <v>1115</v>
      </c>
      <c r="C107" s="285"/>
      <c r="D107" s="285"/>
      <c r="E107" s="286"/>
      <c r="F107" s="193"/>
      <c r="G107" s="277"/>
      <c r="H107" s="277"/>
      <c r="I107" s="193" t="s">
        <v>9</v>
      </c>
      <c r="J107" s="193"/>
      <c r="K107" s="193"/>
      <c r="L107" s="277" t="s">
        <v>1068</v>
      </c>
      <c r="M107" s="277"/>
      <c r="N107" s="277"/>
    </row>
    <row r="108" spans="1:14" x14ac:dyDescent="0.25">
      <c r="A108" s="243"/>
      <c r="B108" s="284" t="s">
        <v>1071</v>
      </c>
      <c r="C108" s="285"/>
      <c r="D108" s="285"/>
      <c r="E108" s="286"/>
      <c r="F108" s="193" t="s">
        <v>1051</v>
      </c>
      <c r="G108" s="277"/>
      <c r="H108" s="277"/>
      <c r="I108" s="193" t="s">
        <v>9</v>
      </c>
      <c r="J108" s="193"/>
      <c r="K108" s="193"/>
      <c r="L108" s="277"/>
      <c r="M108" s="277"/>
      <c r="N108" s="277"/>
    </row>
    <row r="109" spans="1:14" x14ac:dyDescent="0.25">
      <c r="A109" s="243"/>
      <c r="B109" s="284" t="s">
        <v>410</v>
      </c>
      <c r="C109" s="285"/>
      <c r="D109" s="285"/>
      <c r="E109" s="286"/>
      <c r="F109" s="193">
        <v>850</v>
      </c>
      <c r="G109" s="277"/>
      <c r="H109" s="277"/>
      <c r="I109" s="193" t="s">
        <v>9</v>
      </c>
      <c r="J109" s="193"/>
      <c r="K109" s="193"/>
      <c r="L109" s="277"/>
      <c r="M109" s="277"/>
      <c r="N109" s="277"/>
    </row>
    <row r="110" spans="1:14" x14ac:dyDescent="0.25">
      <c r="A110" s="243"/>
      <c r="B110" s="284" t="s">
        <v>1996</v>
      </c>
      <c r="C110" s="285"/>
      <c r="D110" s="285"/>
      <c r="E110" s="286"/>
      <c r="F110" s="193"/>
      <c r="G110" s="277"/>
      <c r="H110" s="277"/>
      <c r="I110" s="193" t="s">
        <v>9</v>
      </c>
      <c r="J110" s="193"/>
      <c r="K110" s="193"/>
      <c r="L110" s="277" t="s">
        <v>1068</v>
      </c>
      <c r="M110" s="277"/>
      <c r="N110" s="277"/>
    </row>
    <row r="111" spans="1:14" x14ac:dyDescent="0.25">
      <c r="A111" s="243"/>
      <c r="B111" s="284" t="s">
        <v>2110</v>
      </c>
      <c r="C111" s="285"/>
      <c r="D111" s="285"/>
      <c r="E111" s="286"/>
      <c r="F111" s="193"/>
      <c r="G111" s="277"/>
      <c r="H111" s="277"/>
      <c r="I111" s="193" t="s">
        <v>9</v>
      </c>
      <c r="J111" s="193"/>
      <c r="K111" s="193"/>
      <c r="L111" s="277"/>
      <c r="M111" s="277"/>
      <c r="N111" s="277"/>
    </row>
    <row r="112" spans="1:14" x14ac:dyDescent="0.25">
      <c r="A112" s="243"/>
      <c r="B112" s="284" t="s">
        <v>2111</v>
      </c>
      <c r="C112" s="285"/>
      <c r="D112" s="285"/>
      <c r="E112" s="286"/>
      <c r="F112" s="193"/>
      <c r="G112" s="277"/>
      <c r="H112" s="277"/>
      <c r="I112" s="193" t="s">
        <v>9</v>
      </c>
      <c r="J112" s="193"/>
      <c r="K112" s="193"/>
      <c r="L112" s="277"/>
      <c r="M112" s="277"/>
      <c r="N112" s="277"/>
    </row>
    <row r="113" spans="1:14" x14ac:dyDescent="0.25">
      <c r="A113" s="121">
        <v>4485</v>
      </c>
      <c r="B113" s="308" t="s">
        <v>2592</v>
      </c>
      <c r="C113" s="309"/>
      <c r="D113" s="309"/>
      <c r="E113" s="310"/>
      <c r="F113" s="202" t="s">
        <v>2593</v>
      </c>
      <c r="G113" s="333" t="s">
        <v>2594</v>
      </c>
      <c r="H113" s="334"/>
      <c r="I113" s="202" t="s">
        <v>9</v>
      </c>
      <c r="J113" s="193"/>
      <c r="K113" s="193"/>
      <c r="L113" s="277"/>
      <c r="M113" s="277"/>
      <c r="N113" s="277"/>
    </row>
    <row r="114" spans="1:14" x14ac:dyDescent="0.25">
      <c r="A114" s="121">
        <v>4548</v>
      </c>
      <c r="B114" s="308" t="s">
        <v>1169</v>
      </c>
      <c r="C114" s="309"/>
      <c r="D114" s="309"/>
      <c r="E114" s="310"/>
      <c r="F114" s="202" t="s">
        <v>2641</v>
      </c>
      <c r="G114" s="307"/>
      <c r="H114" s="307"/>
      <c r="I114" s="202" t="s">
        <v>9</v>
      </c>
      <c r="J114" s="193"/>
      <c r="K114" s="193"/>
      <c r="L114" s="277"/>
      <c r="M114" s="277"/>
      <c r="N114" s="277"/>
    </row>
    <row r="115" spans="1:14" x14ac:dyDescent="0.25">
      <c r="A115" s="121">
        <v>4549</v>
      </c>
      <c r="B115" s="308" t="s">
        <v>3532</v>
      </c>
      <c r="C115" s="309"/>
      <c r="D115" s="309"/>
      <c r="E115" s="310"/>
      <c r="F115" s="202"/>
      <c r="G115" s="307" t="s">
        <v>2642</v>
      </c>
      <c r="H115" s="307"/>
      <c r="I115" s="202" t="s">
        <v>9</v>
      </c>
      <c r="J115" s="193"/>
      <c r="K115" s="193"/>
      <c r="L115" s="277"/>
      <c r="M115" s="277"/>
      <c r="N115" s="277"/>
    </row>
    <row r="116" spans="1:14" x14ac:dyDescent="0.25">
      <c r="A116" s="123">
        <v>4760</v>
      </c>
      <c r="B116" s="317" t="s">
        <v>3032</v>
      </c>
      <c r="C116" s="318"/>
      <c r="D116" s="318"/>
      <c r="E116" s="319"/>
      <c r="F116" s="192" t="s">
        <v>3033</v>
      </c>
      <c r="G116" s="320" t="s">
        <v>3034</v>
      </c>
      <c r="H116" s="321"/>
      <c r="I116" s="192" t="s">
        <v>9</v>
      </c>
      <c r="J116" s="193"/>
      <c r="K116" s="193"/>
      <c r="L116" s="277"/>
      <c r="M116" s="277"/>
      <c r="N116" s="277"/>
    </row>
    <row r="117" spans="1:14" x14ac:dyDescent="0.25">
      <c r="A117" s="123">
        <v>4761</v>
      </c>
      <c r="B117" s="317" t="s">
        <v>3035</v>
      </c>
      <c r="C117" s="318"/>
      <c r="D117" s="318"/>
      <c r="E117" s="319"/>
      <c r="F117" s="192"/>
      <c r="G117" s="320" t="s">
        <v>3036</v>
      </c>
      <c r="H117" s="321"/>
      <c r="I117" s="192" t="s">
        <v>9</v>
      </c>
      <c r="J117" s="193"/>
      <c r="K117" s="193"/>
      <c r="L117" s="277"/>
      <c r="M117" s="277"/>
      <c r="N117" s="277"/>
    </row>
    <row r="118" spans="1:14" x14ac:dyDescent="0.25">
      <c r="A118" s="123">
        <v>4762</v>
      </c>
      <c r="B118" s="317" t="s">
        <v>3037</v>
      </c>
      <c r="C118" s="318"/>
      <c r="D118" s="318"/>
      <c r="E118" s="319"/>
      <c r="F118" s="192"/>
      <c r="G118" s="312" t="s">
        <v>3036</v>
      </c>
      <c r="H118" s="312"/>
      <c r="I118" s="192" t="s">
        <v>9</v>
      </c>
      <c r="J118" s="193"/>
      <c r="K118" s="193"/>
      <c r="L118" s="277"/>
      <c r="M118" s="277"/>
      <c r="N118" s="277"/>
    </row>
    <row r="119" spans="1:14" x14ac:dyDescent="0.25">
      <c r="A119" s="123">
        <v>4763</v>
      </c>
      <c r="B119" s="317" t="s">
        <v>3038</v>
      </c>
      <c r="C119" s="318"/>
      <c r="D119" s="318"/>
      <c r="E119" s="319"/>
      <c r="F119" s="192" t="s">
        <v>3039</v>
      </c>
      <c r="G119" s="312" t="s">
        <v>3040</v>
      </c>
      <c r="H119" s="312"/>
      <c r="I119" s="192" t="s">
        <v>9</v>
      </c>
      <c r="J119" s="193"/>
      <c r="K119" s="193"/>
      <c r="L119" s="277"/>
      <c r="M119" s="277"/>
      <c r="N119" s="277"/>
    </row>
    <row r="120" spans="1:14" x14ac:dyDescent="0.25">
      <c r="A120" s="123">
        <v>4764</v>
      </c>
      <c r="B120" s="317" t="s">
        <v>3041</v>
      </c>
      <c r="C120" s="318"/>
      <c r="D120" s="318"/>
      <c r="E120" s="319"/>
      <c r="F120" s="192">
        <v>40518</v>
      </c>
      <c r="G120" s="312" t="s">
        <v>3042</v>
      </c>
      <c r="H120" s="312"/>
      <c r="I120" s="192" t="s">
        <v>9</v>
      </c>
      <c r="J120" s="193"/>
      <c r="K120" s="193"/>
      <c r="L120" s="277"/>
      <c r="M120" s="277"/>
      <c r="N120" s="277"/>
    </row>
    <row r="121" spans="1:14" x14ac:dyDescent="0.25">
      <c r="A121" s="123">
        <v>4765</v>
      </c>
      <c r="B121" s="317" t="s">
        <v>3044</v>
      </c>
      <c r="C121" s="318"/>
      <c r="D121" s="318"/>
      <c r="E121" s="319"/>
      <c r="F121" s="192" t="s">
        <v>3043</v>
      </c>
      <c r="G121" s="312">
        <v>2150017</v>
      </c>
      <c r="H121" s="312"/>
      <c r="I121" s="192" t="s">
        <v>9</v>
      </c>
      <c r="J121" s="193"/>
      <c r="K121" s="193"/>
      <c r="L121" s="290"/>
      <c r="M121" s="291"/>
      <c r="N121" s="292"/>
    </row>
    <row r="122" spans="1:14" x14ac:dyDescent="0.25">
      <c r="A122" s="123">
        <v>5129</v>
      </c>
      <c r="B122" s="317" t="s">
        <v>3616</v>
      </c>
      <c r="C122" s="318"/>
      <c r="D122" s="318"/>
      <c r="E122" s="319"/>
      <c r="F122" s="192" t="s">
        <v>3617</v>
      </c>
      <c r="G122" s="312" t="s">
        <v>3618</v>
      </c>
      <c r="H122" s="312"/>
      <c r="I122" s="192"/>
      <c r="J122" s="193"/>
      <c r="K122" s="193"/>
      <c r="L122" s="277"/>
      <c r="M122" s="277"/>
      <c r="N122" s="277"/>
    </row>
    <row r="123" spans="1:14" x14ac:dyDescent="0.25">
      <c r="A123" s="123"/>
      <c r="B123" s="317"/>
      <c r="C123" s="318"/>
      <c r="D123" s="318"/>
      <c r="E123" s="319"/>
      <c r="F123" s="192"/>
      <c r="G123" s="312"/>
      <c r="H123" s="312"/>
      <c r="I123" s="192"/>
      <c r="J123" s="193"/>
      <c r="K123" s="193"/>
      <c r="L123" s="277"/>
      <c r="M123" s="277"/>
      <c r="N123" s="277"/>
    </row>
    <row r="124" spans="1:14" x14ac:dyDescent="0.25">
      <c r="A124" s="123"/>
      <c r="B124" s="317"/>
      <c r="C124" s="318"/>
      <c r="D124" s="318"/>
      <c r="E124" s="319"/>
      <c r="F124" s="192"/>
      <c r="G124" s="312"/>
      <c r="H124" s="312"/>
      <c r="I124" s="192"/>
      <c r="J124" s="193"/>
      <c r="K124" s="193"/>
      <c r="L124" s="277"/>
      <c r="M124" s="277"/>
      <c r="N124" s="277"/>
    </row>
    <row r="125" spans="1:14" x14ac:dyDescent="0.25">
      <c r="A125" s="123"/>
      <c r="B125" s="317"/>
      <c r="C125" s="318"/>
      <c r="D125" s="318"/>
      <c r="E125" s="319"/>
      <c r="F125" s="192"/>
      <c r="G125" s="312"/>
      <c r="H125" s="312"/>
      <c r="I125" s="192"/>
      <c r="J125" s="193"/>
      <c r="K125" s="193"/>
      <c r="L125" s="277"/>
      <c r="M125" s="277"/>
      <c r="N125" s="277"/>
    </row>
    <row r="126" spans="1:14" x14ac:dyDescent="0.25">
      <c r="A126" s="281" t="s">
        <v>631</v>
      </c>
      <c r="B126" s="281"/>
      <c r="C126" s="281"/>
      <c r="D126" s="281"/>
      <c r="E126" s="281"/>
      <c r="F126" s="281"/>
      <c r="G126" s="281"/>
      <c r="H126" s="281"/>
      <c r="I126" s="281"/>
      <c r="J126" s="281"/>
      <c r="K126" s="281"/>
      <c r="L126" s="281"/>
      <c r="M126" s="281"/>
      <c r="N126" s="281"/>
    </row>
    <row r="127" spans="1:14" x14ac:dyDescent="0.25">
      <c r="A127" s="280"/>
      <c r="B127" s="280"/>
      <c r="C127" s="280"/>
      <c r="D127" s="19"/>
      <c r="E127" s="19"/>
      <c r="F127" s="280"/>
      <c r="G127" s="280"/>
      <c r="H127" s="19"/>
      <c r="I127" s="190"/>
      <c r="J127" s="190"/>
      <c r="K127" s="190"/>
      <c r="L127" s="280"/>
      <c r="M127" s="280"/>
      <c r="N127" s="280"/>
    </row>
    <row r="128" spans="1:14" x14ac:dyDescent="0.25">
      <c r="A128" s="283" t="s">
        <v>981</v>
      </c>
      <c r="B128" s="283"/>
      <c r="C128" s="283"/>
      <c r="D128" s="283"/>
      <c r="E128" s="283"/>
      <c r="F128" s="283"/>
      <c r="G128" s="283"/>
      <c r="H128" s="305" t="s">
        <v>25</v>
      </c>
      <c r="I128" s="305"/>
      <c r="J128" s="305"/>
      <c r="K128" s="305"/>
      <c r="L128" s="134">
        <v>17</v>
      </c>
      <c r="M128" s="34"/>
      <c r="N128" s="34"/>
    </row>
    <row r="129" spans="1:14" x14ac:dyDescent="0.25">
      <c r="A129" s="19"/>
      <c r="B129" s="19"/>
      <c r="C129" s="19"/>
      <c r="D129" s="19"/>
      <c r="E129" s="19"/>
      <c r="F129" s="19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280" t="s">
        <v>27</v>
      </c>
      <c r="B130" s="280"/>
      <c r="C130" s="280"/>
      <c r="D130" s="19"/>
      <c r="E130" s="280" t="s">
        <v>1127</v>
      </c>
      <c r="F130" s="280"/>
      <c r="G130" s="280"/>
      <c r="H130" s="19"/>
      <c r="I130" s="190"/>
      <c r="J130" s="190"/>
      <c r="K130" s="190"/>
      <c r="L130" s="280" t="s">
        <v>69</v>
      </c>
      <c r="M130" s="280"/>
      <c r="N130" s="280"/>
    </row>
    <row r="131" spans="1:14" x14ac:dyDescent="0.25">
      <c r="A131" s="280"/>
      <c r="B131" s="280"/>
      <c r="C131" s="280"/>
      <c r="D131" s="19"/>
      <c r="E131" s="280"/>
      <c r="F131" s="280"/>
      <c r="G131" s="280"/>
      <c r="H131" s="19"/>
      <c r="I131" s="190"/>
      <c r="J131" s="190"/>
      <c r="K131" s="190"/>
      <c r="L131" s="280"/>
      <c r="M131" s="280"/>
      <c r="N131" s="280"/>
    </row>
    <row r="132" spans="1:14" x14ac:dyDescent="0.25">
      <c r="A132" s="300"/>
      <c r="B132" s="300"/>
      <c r="C132" s="300"/>
      <c r="D132" s="19"/>
      <c r="E132" s="300"/>
      <c r="F132" s="300"/>
      <c r="G132" s="300"/>
      <c r="H132" s="19"/>
      <c r="I132" s="190"/>
      <c r="J132" s="190"/>
      <c r="K132" s="190"/>
      <c r="L132" s="300"/>
      <c r="M132" s="300"/>
      <c r="N132" s="300"/>
    </row>
    <row r="133" spans="1:14" x14ac:dyDescent="0.25">
      <c r="A133" s="429" t="s">
        <v>3614</v>
      </c>
      <c r="B133" s="429"/>
      <c r="C133" s="429"/>
      <c r="D133" s="19"/>
      <c r="E133" s="283" t="s">
        <v>3367</v>
      </c>
      <c r="F133" s="283"/>
      <c r="G133" s="283"/>
      <c r="H133" s="19"/>
      <c r="I133" s="190"/>
      <c r="J133" s="190"/>
      <c r="K133" s="190"/>
      <c r="L133" s="283" t="s">
        <v>3615</v>
      </c>
      <c r="M133" s="283"/>
      <c r="N133" s="283"/>
    </row>
    <row r="134" spans="1:14" x14ac:dyDescent="0.25">
      <c r="A134" s="195"/>
      <c r="B134" s="195"/>
      <c r="C134" s="195"/>
      <c r="D134" s="19"/>
      <c r="E134" s="195"/>
      <c r="F134" s="195"/>
      <c r="G134" s="195"/>
      <c r="H134" s="19"/>
      <c r="I134" s="190"/>
      <c r="J134" s="190"/>
      <c r="K134" s="190"/>
      <c r="L134" s="195"/>
      <c r="M134" s="195"/>
      <c r="N134" s="195"/>
    </row>
    <row r="136" spans="1:14" ht="21" x14ac:dyDescent="0.35">
      <c r="L136" s="147">
        <f>+L128+L80+L31</f>
        <v>63</v>
      </c>
    </row>
    <row r="171" spans="1:14" x14ac:dyDescent="0.25">
      <c r="A171" s="280"/>
      <c r="B171" s="280"/>
      <c r="C171" s="280"/>
      <c r="D171" s="19"/>
      <c r="E171" s="280"/>
      <c r="F171" s="280"/>
      <c r="G171" s="280"/>
      <c r="H171" s="19"/>
      <c r="I171" s="190"/>
      <c r="J171" s="190"/>
      <c r="K171" s="190"/>
      <c r="L171" s="19"/>
      <c r="M171" s="19"/>
      <c r="N171" s="19"/>
    </row>
    <row r="203" spans="1:14" ht="15.75" x14ac:dyDescent="0.25">
      <c r="A203" s="328"/>
      <c r="B203" s="328"/>
      <c r="C203" s="328"/>
      <c r="D203" s="328"/>
      <c r="E203" s="328"/>
      <c r="F203" s="328"/>
      <c r="G203" s="328"/>
      <c r="H203" s="328"/>
      <c r="I203" s="328"/>
      <c r="J203" s="328"/>
      <c r="K203" s="328"/>
      <c r="L203" s="328"/>
      <c r="M203" s="328"/>
      <c r="N203" s="328"/>
    </row>
    <row r="204" spans="1:14" ht="15.75" x14ac:dyDescent="0.25">
      <c r="A204" s="328"/>
      <c r="B204" s="328"/>
      <c r="C204" s="328"/>
      <c r="D204" s="328"/>
      <c r="E204" s="328"/>
      <c r="F204" s="328"/>
      <c r="G204" s="328"/>
      <c r="H204" s="328"/>
      <c r="I204" s="328"/>
      <c r="J204" s="328"/>
      <c r="K204" s="328"/>
      <c r="L204" s="328"/>
      <c r="M204" s="328"/>
      <c r="N204" s="328"/>
    </row>
    <row r="205" spans="1:14" x14ac:dyDescent="0.25">
      <c r="A205" s="280"/>
      <c r="B205" s="280"/>
      <c r="C205" s="280"/>
      <c r="D205" s="280"/>
      <c r="E205" s="280"/>
      <c r="F205" s="280"/>
      <c r="G205" s="280"/>
      <c r="H205" s="280"/>
      <c r="I205" s="280"/>
      <c r="J205" s="280"/>
      <c r="K205" s="280"/>
      <c r="L205" s="280"/>
      <c r="M205" s="280"/>
      <c r="N205" s="280"/>
    </row>
  </sheetData>
  <mergeCells count="282">
    <mergeCell ref="B113:E113"/>
    <mergeCell ref="B120:E120"/>
    <mergeCell ref="B121:E121"/>
    <mergeCell ref="G60:H60"/>
    <mergeCell ref="L60:N60"/>
    <mergeCell ref="L85:N85"/>
    <mergeCell ref="B109:E109"/>
    <mergeCell ref="G109:H109"/>
    <mergeCell ref="L109:N109"/>
    <mergeCell ref="B110:E110"/>
    <mergeCell ref="G110:H110"/>
    <mergeCell ref="L110:N110"/>
    <mergeCell ref="B106:E106"/>
    <mergeCell ref="G106:H106"/>
    <mergeCell ref="L106:N106"/>
    <mergeCell ref="A78:N78"/>
    <mergeCell ref="A79:C79"/>
    <mergeCell ref="G104:H104"/>
    <mergeCell ref="I104:K104"/>
    <mergeCell ref="L104:N104"/>
    <mergeCell ref="B105:E105"/>
    <mergeCell ref="G105:H105"/>
    <mergeCell ref="L105:N105"/>
    <mergeCell ref="F79:G79"/>
    <mergeCell ref="B58:E58"/>
    <mergeCell ref="G58:H58"/>
    <mergeCell ref="L58:N58"/>
    <mergeCell ref="B59:E59"/>
    <mergeCell ref="G59:H59"/>
    <mergeCell ref="L59:N59"/>
    <mergeCell ref="L74:N74"/>
    <mergeCell ref="L75:N75"/>
    <mergeCell ref="G74:H74"/>
    <mergeCell ref="G75:H75"/>
    <mergeCell ref="B74:E74"/>
    <mergeCell ref="B75:E75"/>
    <mergeCell ref="L67:N67"/>
    <mergeCell ref="L68:N68"/>
    <mergeCell ref="L69:N69"/>
    <mergeCell ref="B57:E57"/>
    <mergeCell ref="G57:H57"/>
    <mergeCell ref="L57:N57"/>
    <mergeCell ref="B63:E63"/>
    <mergeCell ref="G63:H63"/>
    <mergeCell ref="L70:N70"/>
    <mergeCell ref="L71:N71"/>
    <mergeCell ref="L72:N72"/>
    <mergeCell ref="L73:N73"/>
    <mergeCell ref="B65:E65"/>
    <mergeCell ref="B66:E66"/>
    <mergeCell ref="B67:E67"/>
    <mergeCell ref="B69:E69"/>
    <mergeCell ref="B70:E70"/>
    <mergeCell ref="B71:E71"/>
    <mergeCell ref="B72:E72"/>
    <mergeCell ref="B73:E73"/>
    <mergeCell ref="L63:N63"/>
    <mergeCell ref="B64:E64"/>
    <mergeCell ref="G64:H64"/>
    <mergeCell ref="L64:N64"/>
    <mergeCell ref="B60:E60"/>
    <mergeCell ref="L65:N65"/>
    <mergeCell ref="L66:N66"/>
    <mergeCell ref="B55:E55"/>
    <mergeCell ref="G55:H55"/>
    <mergeCell ref="I55:K55"/>
    <mergeCell ref="L55:N55"/>
    <mergeCell ref="B56:E56"/>
    <mergeCell ref="G56:H56"/>
    <mergeCell ref="L56:N56"/>
    <mergeCell ref="B26:E26"/>
    <mergeCell ref="G26:H26"/>
    <mergeCell ref="L26:N26"/>
    <mergeCell ref="B27:E27"/>
    <mergeCell ref="G27:H27"/>
    <mergeCell ref="L27:N27"/>
    <mergeCell ref="A50:N50"/>
    <mergeCell ref="A51:N51"/>
    <mergeCell ref="A52:N52"/>
    <mergeCell ref="B53:C53"/>
    <mergeCell ref="D53:F53"/>
    <mergeCell ref="A36:C36"/>
    <mergeCell ref="E36:G36"/>
    <mergeCell ref="L36:N36"/>
    <mergeCell ref="A37:C37"/>
    <mergeCell ref="E37:G37"/>
    <mergeCell ref="L37:N37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E34:G34"/>
    <mergeCell ref="B20:E20"/>
    <mergeCell ref="G20:H20"/>
    <mergeCell ref="L20:N20"/>
    <mergeCell ref="B18:E18"/>
    <mergeCell ref="G18:H18"/>
    <mergeCell ref="L18:N18"/>
    <mergeCell ref="B19:E19"/>
    <mergeCell ref="L23:N23"/>
    <mergeCell ref="B9:E9"/>
    <mergeCell ref="G9:H9"/>
    <mergeCell ref="L9:N9"/>
    <mergeCell ref="B10:E10"/>
    <mergeCell ref="G10:H10"/>
    <mergeCell ref="L10:N10"/>
    <mergeCell ref="B12:E12"/>
    <mergeCell ref="G12:H12"/>
    <mergeCell ref="L12:N12"/>
    <mergeCell ref="B11:E11"/>
    <mergeCell ref="G11:H11"/>
    <mergeCell ref="L11:N11"/>
    <mergeCell ref="B13:E13"/>
    <mergeCell ref="G13:H13"/>
    <mergeCell ref="L13:N13"/>
    <mergeCell ref="B16:E16"/>
    <mergeCell ref="B24:E24"/>
    <mergeCell ref="A77:D77"/>
    <mergeCell ref="G77:H77"/>
    <mergeCell ref="L77:N77"/>
    <mergeCell ref="G19:H19"/>
    <mergeCell ref="L19:N19"/>
    <mergeCell ref="B22:E22"/>
    <mergeCell ref="G22:H22"/>
    <mergeCell ref="L22:N22"/>
    <mergeCell ref="A28:D28"/>
    <mergeCell ref="G28:H28"/>
    <mergeCell ref="L28:N28"/>
    <mergeCell ref="B21:E21"/>
    <mergeCell ref="G21:H21"/>
    <mergeCell ref="L21:N21"/>
    <mergeCell ref="B23:E23"/>
    <mergeCell ref="G23:H23"/>
    <mergeCell ref="G24:H24"/>
    <mergeCell ref="L24:N24"/>
    <mergeCell ref="B25:E25"/>
    <mergeCell ref="G25:H25"/>
    <mergeCell ref="L25:N25"/>
    <mergeCell ref="A32:D32"/>
    <mergeCell ref="A34:C34"/>
    <mergeCell ref="B17:E17"/>
    <mergeCell ref="G17:H17"/>
    <mergeCell ref="L17:N17"/>
    <mergeCell ref="B14:E14"/>
    <mergeCell ref="G14:H14"/>
    <mergeCell ref="L14:N14"/>
    <mergeCell ref="B15:E15"/>
    <mergeCell ref="G15:H15"/>
    <mergeCell ref="L15:N15"/>
    <mergeCell ref="G16:H16"/>
    <mergeCell ref="L16:N16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L113:N113"/>
    <mergeCell ref="A85:C85"/>
    <mergeCell ref="E85:G85"/>
    <mergeCell ref="B61:E61"/>
    <mergeCell ref="G61:H61"/>
    <mergeCell ref="L61:N61"/>
    <mergeCell ref="B62:E62"/>
    <mergeCell ref="G62:H62"/>
    <mergeCell ref="L62:N62"/>
    <mergeCell ref="G111:H111"/>
    <mergeCell ref="L111:N111"/>
    <mergeCell ref="H80:K80"/>
    <mergeCell ref="B111:E111"/>
    <mergeCell ref="B107:E107"/>
    <mergeCell ref="G107:H107"/>
    <mergeCell ref="L107:N107"/>
    <mergeCell ref="B108:E108"/>
    <mergeCell ref="G108:H108"/>
    <mergeCell ref="L108:N108"/>
    <mergeCell ref="A82:C82"/>
    <mergeCell ref="B102:C102"/>
    <mergeCell ref="A99:N99"/>
    <mergeCell ref="A100:N100"/>
    <mergeCell ref="A101:N101"/>
    <mergeCell ref="G112:H112"/>
    <mergeCell ref="L112:N112"/>
    <mergeCell ref="G65:H65"/>
    <mergeCell ref="G66:H66"/>
    <mergeCell ref="G67:H67"/>
    <mergeCell ref="B112:E112"/>
    <mergeCell ref="A83:C83"/>
    <mergeCell ref="E83:G83"/>
    <mergeCell ref="L83:N83"/>
    <mergeCell ref="A84:C84"/>
    <mergeCell ref="E84:G84"/>
    <mergeCell ref="L84:N84"/>
    <mergeCell ref="B104:E104"/>
    <mergeCell ref="L79:N79"/>
    <mergeCell ref="A80:G80"/>
    <mergeCell ref="B68:E68"/>
    <mergeCell ref="D102:F102"/>
    <mergeCell ref="E82:G82"/>
    <mergeCell ref="L82:N82"/>
    <mergeCell ref="B76:E76"/>
    <mergeCell ref="G76:H76"/>
    <mergeCell ref="L76:N76"/>
    <mergeCell ref="A205:N205"/>
    <mergeCell ref="A130:C130"/>
    <mergeCell ref="E130:G130"/>
    <mergeCell ref="L130:N130"/>
    <mergeCell ref="B115:E115"/>
    <mergeCell ref="G115:H115"/>
    <mergeCell ref="L115:N115"/>
    <mergeCell ref="B124:E124"/>
    <mergeCell ref="G124:H124"/>
    <mergeCell ref="L124:N124"/>
    <mergeCell ref="B125:E125"/>
    <mergeCell ref="G125:H125"/>
    <mergeCell ref="L125:N125"/>
    <mergeCell ref="A128:G128"/>
    <mergeCell ref="H128:K128"/>
    <mergeCell ref="A126:N126"/>
    <mergeCell ref="A127:C127"/>
    <mergeCell ref="F127:G127"/>
    <mergeCell ref="L127:N127"/>
    <mergeCell ref="L123:N123"/>
    <mergeCell ref="B123:E123"/>
    <mergeCell ref="L131:N131"/>
    <mergeCell ref="A132:C132"/>
    <mergeCell ref="E132:G132"/>
    <mergeCell ref="L132:N132"/>
    <mergeCell ref="A133:C133"/>
    <mergeCell ref="E133:G133"/>
    <mergeCell ref="L133:N133"/>
    <mergeCell ref="A203:N203"/>
    <mergeCell ref="A204:N204"/>
    <mergeCell ref="A171:C171"/>
    <mergeCell ref="E171:G171"/>
    <mergeCell ref="G68:H68"/>
    <mergeCell ref="G69:H69"/>
    <mergeCell ref="G70:H70"/>
    <mergeCell ref="G71:H71"/>
    <mergeCell ref="G72:H72"/>
    <mergeCell ref="G73:H73"/>
    <mergeCell ref="B116:E116"/>
    <mergeCell ref="B117:E117"/>
    <mergeCell ref="B118:E118"/>
    <mergeCell ref="B119:E119"/>
    <mergeCell ref="B122:E122"/>
    <mergeCell ref="B114:E114"/>
    <mergeCell ref="G114:H114"/>
    <mergeCell ref="A131:C131"/>
    <mergeCell ref="E131:G131"/>
    <mergeCell ref="G113:H113"/>
    <mergeCell ref="G123:H123"/>
    <mergeCell ref="L114:N114"/>
    <mergeCell ref="L116:N116"/>
    <mergeCell ref="L117:N117"/>
    <mergeCell ref="L118:N118"/>
    <mergeCell ref="L119:N119"/>
    <mergeCell ref="L120:N120"/>
    <mergeCell ref="L121:N121"/>
    <mergeCell ref="L122:N122"/>
    <mergeCell ref="G116:H116"/>
    <mergeCell ref="G117:H117"/>
    <mergeCell ref="G118:H118"/>
    <mergeCell ref="G119:H119"/>
    <mergeCell ref="G120:H120"/>
    <mergeCell ref="G121:H121"/>
    <mergeCell ref="G122:H122"/>
  </mergeCells>
  <printOptions horizontalCentered="1"/>
  <pageMargins left="0.35433070866141736" right="3.937007874015748E-2" top="0.55118110236220474" bottom="0.35433070866141736" header="0.31496062992125984" footer="0.31496062992125984"/>
  <pageSetup scale="75" orientation="landscape" r:id="rId1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6" tint="-0.249977111117893"/>
  </sheetPr>
  <dimension ref="A1:P261"/>
  <sheetViews>
    <sheetView topLeftCell="A142" zoomScale="85" zoomScaleNormal="85" workbookViewId="0">
      <selection activeCell="A142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5" style="1" customWidth="1"/>
    <col min="16" max="16" width="4.710937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400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>
        <v>816</v>
      </c>
      <c r="B8" s="284" t="s">
        <v>406</v>
      </c>
      <c r="C8" s="285"/>
      <c r="D8" s="285"/>
      <c r="E8" s="28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6" x14ac:dyDescent="0.25">
      <c r="A9" s="243">
        <v>782</v>
      </c>
      <c r="B9" s="276" t="s">
        <v>401</v>
      </c>
      <c r="C9" s="276"/>
      <c r="D9" s="276"/>
      <c r="E9" s="276"/>
      <c r="F9" s="193"/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6" x14ac:dyDescent="0.25">
      <c r="A10" s="243"/>
      <c r="B10" s="284" t="s">
        <v>182</v>
      </c>
      <c r="C10" s="285"/>
      <c r="D10" s="285"/>
      <c r="E10" s="286"/>
      <c r="F10" s="193"/>
      <c r="G10" s="290"/>
      <c r="H10" s="292"/>
      <c r="I10" s="193"/>
      <c r="J10" s="193" t="s">
        <v>9</v>
      </c>
      <c r="K10" s="193"/>
      <c r="L10" s="277"/>
      <c r="M10" s="277"/>
      <c r="N10" s="277"/>
    </row>
    <row r="11" spans="1:16" x14ac:dyDescent="0.25">
      <c r="A11" s="243"/>
      <c r="B11" s="284" t="s">
        <v>707</v>
      </c>
      <c r="C11" s="285"/>
      <c r="D11" s="285"/>
      <c r="E11" s="286"/>
      <c r="F11" s="193"/>
      <c r="G11" s="277">
        <v>112</v>
      </c>
      <c r="H11" s="277"/>
      <c r="I11" s="193" t="s">
        <v>9</v>
      </c>
      <c r="J11" s="193"/>
      <c r="K11" s="193"/>
      <c r="L11" s="277"/>
      <c r="M11" s="277"/>
      <c r="N11" s="277"/>
    </row>
    <row r="12" spans="1:16" x14ac:dyDescent="0.25">
      <c r="A12" s="243" t="s">
        <v>407</v>
      </c>
      <c r="B12" s="276" t="s">
        <v>405</v>
      </c>
      <c r="C12" s="276"/>
      <c r="D12" s="276"/>
      <c r="E12" s="27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  <c r="P12" s="1">
        <v>1</v>
      </c>
    </row>
    <row r="13" spans="1:16" x14ac:dyDescent="0.25">
      <c r="A13" s="243">
        <v>804</v>
      </c>
      <c r="B13" s="284" t="s">
        <v>179</v>
      </c>
      <c r="C13" s="285"/>
      <c r="D13" s="285"/>
      <c r="E13" s="286"/>
      <c r="F13" s="193" t="s">
        <v>180</v>
      </c>
      <c r="G13" s="290">
        <v>80401066</v>
      </c>
      <c r="H13" s="292"/>
      <c r="I13" s="193" t="s">
        <v>9</v>
      </c>
      <c r="J13" s="193"/>
      <c r="K13" s="193"/>
      <c r="L13" s="290"/>
      <c r="M13" s="291"/>
      <c r="N13" s="292"/>
    </row>
    <row r="14" spans="1:16" x14ac:dyDescent="0.25">
      <c r="A14" s="243">
        <v>1485</v>
      </c>
      <c r="B14" s="284" t="s">
        <v>82</v>
      </c>
      <c r="C14" s="285"/>
      <c r="D14" s="285"/>
      <c r="E14" s="286"/>
      <c r="F14" s="193" t="s">
        <v>1017</v>
      </c>
      <c r="G14" s="290" t="s">
        <v>1018</v>
      </c>
      <c r="H14" s="292"/>
      <c r="I14" s="193" t="s">
        <v>9</v>
      </c>
      <c r="J14" s="193"/>
      <c r="K14" s="193"/>
      <c r="L14" s="325"/>
      <c r="M14" s="325"/>
      <c r="N14" s="325"/>
    </row>
    <row r="15" spans="1:16" x14ac:dyDescent="0.25">
      <c r="A15" s="243">
        <v>1486</v>
      </c>
      <c r="B15" s="284" t="s">
        <v>1016</v>
      </c>
      <c r="C15" s="285"/>
      <c r="D15" s="285"/>
      <c r="E15" s="286"/>
      <c r="F15" s="193" t="s">
        <v>1019</v>
      </c>
      <c r="G15" s="290" t="s">
        <v>1020</v>
      </c>
      <c r="H15" s="292"/>
      <c r="I15" s="193" t="s">
        <v>9</v>
      </c>
      <c r="J15" s="193"/>
      <c r="K15" s="193"/>
      <c r="L15" s="277"/>
      <c r="M15" s="277"/>
      <c r="N15" s="277"/>
    </row>
    <row r="16" spans="1:16" x14ac:dyDescent="0.25">
      <c r="A16" s="243"/>
      <c r="B16" s="284" t="s">
        <v>922</v>
      </c>
      <c r="C16" s="285"/>
      <c r="D16" s="285"/>
      <c r="E16" s="286"/>
      <c r="F16" s="193"/>
      <c r="G16" s="290" t="s">
        <v>2459</v>
      </c>
      <c r="H16" s="292"/>
      <c r="I16" s="193" t="s">
        <v>9</v>
      </c>
      <c r="J16" s="193"/>
      <c r="K16" s="193"/>
      <c r="L16" s="277"/>
      <c r="M16" s="277"/>
      <c r="N16" s="277"/>
    </row>
    <row r="17" spans="1:16" x14ac:dyDescent="0.25">
      <c r="A17" s="243"/>
      <c r="B17" s="284" t="s">
        <v>2458</v>
      </c>
      <c r="C17" s="285"/>
      <c r="D17" s="285"/>
      <c r="E17" s="286"/>
      <c r="F17" s="193"/>
      <c r="G17" s="290"/>
      <c r="H17" s="292"/>
      <c r="I17" s="193" t="s">
        <v>9</v>
      </c>
      <c r="J17" s="193"/>
      <c r="K17" s="193"/>
      <c r="L17" s="277"/>
      <c r="M17" s="277"/>
      <c r="N17" s="277"/>
    </row>
    <row r="18" spans="1:16" x14ac:dyDescent="0.25">
      <c r="A18" s="243">
        <v>3766</v>
      </c>
      <c r="B18" s="373" t="s">
        <v>2087</v>
      </c>
      <c r="C18" s="374"/>
      <c r="D18" s="374"/>
      <c r="E18" s="375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/>
      <c r="B19" s="284" t="s">
        <v>2559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 t="s">
        <v>3101</v>
      </c>
      <c r="M19" s="277"/>
      <c r="N19" s="277"/>
      <c r="P19" s="1">
        <v>1</v>
      </c>
    </row>
    <row r="20" spans="1:16" x14ac:dyDescent="0.25">
      <c r="A20" s="243">
        <v>4456</v>
      </c>
      <c r="B20" s="284" t="s">
        <v>928</v>
      </c>
      <c r="C20" s="285"/>
      <c r="D20" s="285"/>
      <c r="E20" s="286"/>
      <c r="F20" s="193" t="s">
        <v>368</v>
      </c>
      <c r="G20" s="277" t="s">
        <v>1072</v>
      </c>
      <c r="H20" s="277"/>
      <c r="I20" s="193" t="s">
        <v>9</v>
      </c>
      <c r="J20" s="193"/>
      <c r="K20" s="193"/>
      <c r="L20" s="277"/>
      <c r="M20" s="277"/>
      <c r="N20" s="277"/>
    </row>
    <row r="21" spans="1:16" x14ac:dyDescent="0.25">
      <c r="A21" s="243">
        <v>4455</v>
      </c>
      <c r="B21" s="284" t="s">
        <v>2560</v>
      </c>
      <c r="C21" s="285"/>
      <c r="D21" s="285"/>
      <c r="E21" s="28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6" x14ac:dyDescent="0.25">
      <c r="A22" s="243"/>
      <c r="B22" s="284" t="s">
        <v>1623</v>
      </c>
      <c r="C22" s="285"/>
      <c r="D22" s="285"/>
      <c r="E22" s="286"/>
      <c r="F22" s="193"/>
      <c r="G22" s="277"/>
      <c r="H22" s="277"/>
      <c r="I22" s="193" t="s">
        <v>9</v>
      </c>
      <c r="J22" s="193"/>
      <c r="K22" s="193"/>
      <c r="L22" s="277" t="s">
        <v>3029</v>
      </c>
      <c r="M22" s="277"/>
      <c r="N22" s="277"/>
    </row>
    <row r="23" spans="1:16" x14ac:dyDescent="0.25">
      <c r="A23" s="243"/>
      <c r="B23" s="284" t="s">
        <v>3134</v>
      </c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  <c r="P23" s="1">
        <v>3</v>
      </c>
    </row>
    <row r="24" spans="1:16" x14ac:dyDescent="0.25">
      <c r="A24" s="243">
        <v>3648</v>
      </c>
      <c r="B24" s="284" t="s">
        <v>1936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6" x14ac:dyDescent="0.25">
      <c r="A25" s="243">
        <v>3649</v>
      </c>
      <c r="B25" s="284" t="s">
        <v>1936</v>
      </c>
      <c r="C25" s="285"/>
      <c r="D25" s="285"/>
      <c r="E25" s="286"/>
      <c r="F25" s="193"/>
      <c r="G25" s="277"/>
      <c r="H25" s="277"/>
      <c r="I25" s="193" t="s">
        <v>9</v>
      </c>
      <c r="J25" s="193"/>
      <c r="K25" s="193"/>
      <c r="L25" s="277"/>
      <c r="M25" s="277"/>
      <c r="N25" s="277"/>
    </row>
    <row r="26" spans="1:16" x14ac:dyDescent="0.25">
      <c r="A26" s="243">
        <v>3650</v>
      </c>
      <c r="B26" s="284" t="s">
        <v>1936</v>
      </c>
      <c r="C26" s="285"/>
      <c r="D26" s="285"/>
      <c r="E26" s="286"/>
      <c r="F26" s="193"/>
      <c r="G26" s="277"/>
      <c r="H26" s="277"/>
      <c r="I26" s="193" t="s">
        <v>9</v>
      </c>
      <c r="J26" s="193"/>
      <c r="K26" s="193"/>
      <c r="L26" s="277"/>
      <c r="M26" s="277"/>
      <c r="N26" s="277"/>
    </row>
    <row r="27" spans="1:16" x14ac:dyDescent="0.25">
      <c r="A27" s="243">
        <v>3154</v>
      </c>
      <c r="B27" s="373" t="s">
        <v>1607</v>
      </c>
      <c r="C27" s="374"/>
      <c r="D27" s="374"/>
      <c r="E27" s="375"/>
      <c r="F27" s="193" t="s">
        <v>1600</v>
      </c>
      <c r="G27" s="277" t="s">
        <v>1601</v>
      </c>
      <c r="H27" s="277"/>
      <c r="I27" s="193" t="s">
        <v>9</v>
      </c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25</v>
      </c>
      <c r="M31" s="34"/>
      <c r="N31" s="34"/>
    </row>
    <row r="32" spans="1:16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34"/>
      <c r="M32" s="34"/>
      <c r="N32" s="34"/>
    </row>
    <row r="33" spans="1:14" x14ac:dyDescent="0.25">
      <c r="A33" s="282"/>
      <c r="B33" s="282"/>
      <c r="C33" s="282"/>
      <c r="D33" s="282"/>
      <c r="E33" s="19"/>
      <c r="F33" s="190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0"/>
      <c r="J34" s="190"/>
      <c r="K34" s="190"/>
      <c r="L34" s="19"/>
      <c r="M34" s="19"/>
      <c r="N34" s="19"/>
    </row>
    <row r="35" spans="1:14" x14ac:dyDescent="0.25">
      <c r="A35" s="280" t="s">
        <v>27</v>
      </c>
      <c r="B35" s="280"/>
      <c r="C35" s="280"/>
      <c r="D35" s="19"/>
      <c r="E35" s="280" t="s">
        <v>1127</v>
      </c>
      <c r="F35" s="280"/>
      <c r="G35" s="280"/>
      <c r="H35" s="19"/>
      <c r="I35" s="190"/>
      <c r="J35" s="190"/>
      <c r="K35" s="190"/>
      <c r="L35" s="280" t="s">
        <v>69</v>
      </c>
      <c r="M35" s="280"/>
      <c r="N35" s="280"/>
    </row>
    <row r="36" spans="1:14" x14ac:dyDescent="0.25">
      <c r="A36" s="280"/>
      <c r="B36" s="280"/>
      <c r="C36" s="280"/>
      <c r="D36" s="19"/>
      <c r="E36" s="280"/>
      <c r="F36" s="280"/>
      <c r="G36" s="280"/>
      <c r="H36" s="19"/>
      <c r="I36" s="190"/>
      <c r="J36" s="190"/>
      <c r="K36" s="190"/>
      <c r="L36" s="280"/>
      <c r="M36" s="280"/>
      <c r="N36" s="280"/>
    </row>
    <row r="37" spans="1:14" x14ac:dyDescent="0.25">
      <c r="A37" s="300"/>
      <c r="B37" s="300"/>
      <c r="C37" s="300"/>
      <c r="D37" s="19"/>
      <c r="E37" s="300"/>
      <c r="F37" s="300"/>
      <c r="G37" s="300"/>
      <c r="H37" s="19"/>
      <c r="I37" s="190"/>
      <c r="J37" s="190"/>
      <c r="K37" s="190"/>
      <c r="L37" s="300"/>
      <c r="M37" s="300"/>
      <c r="N37" s="300"/>
    </row>
    <row r="38" spans="1:14" x14ac:dyDescent="0.25">
      <c r="A38" s="283" t="s">
        <v>3102</v>
      </c>
      <c r="B38" s="283"/>
      <c r="C38" s="283"/>
      <c r="D38" s="19"/>
      <c r="E38" s="283" t="s">
        <v>3642</v>
      </c>
      <c r="F38" s="283"/>
      <c r="G38" s="283"/>
      <c r="H38" s="19"/>
      <c r="I38" s="190"/>
      <c r="J38" s="190"/>
      <c r="K38" s="190"/>
      <c r="L38" s="283" t="s">
        <v>3584</v>
      </c>
      <c r="M38" s="283"/>
      <c r="N38" s="283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C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ht="15.75" x14ac:dyDescent="0.25">
      <c r="A53" s="293" t="s">
        <v>688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ht="15.75" x14ac:dyDescent="0.25">
      <c r="A54" s="293" t="s">
        <v>3316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</row>
    <row r="55" spans="1:14" x14ac:dyDescent="0.25">
      <c r="A55" s="294" t="s">
        <v>3282</v>
      </c>
      <c r="B55" s="294"/>
      <c r="C55" s="294"/>
      <c r="D55" s="294"/>
      <c r="E55" s="294"/>
      <c r="F55" s="294"/>
      <c r="G55" s="294"/>
      <c r="H55" s="294"/>
      <c r="I55" s="294"/>
      <c r="J55" s="294"/>
      <c r="K55" s="294"/>
      <c r="L55" s="294"/>
      <c r="M55" s="294"/>
      <c r="N55" s="294"/>
    </row>
    <row r="56" spans="1:14" x14ac:dyDescent="0.25">
      <c r="A56" s="29"/>
      <c r="B56" s="294" t="s">
        <v>0</v>
      </c>
      <c r="C56" s="294"/>
      <c r="D56" s="300" t="s">
        <v>400</v>
      </c>
      <c r="E56" s="324"/>
      <c r="F56" s="324"/>
      <c r="G56" s="29"/>
      <c r="H56" s="29"/>
      <c r="I56" s="29"/>
      <c r="J56" s="29"/>
      <c r="K56" s="29"/>
    </row>
    <row r="58" spans="1:14" x14ac:dyDescent="0.25">
      <c r="A58" s="131" t="s">
        <v>66</v>
      </c>
      <c r="B58" s="296" t="s">
        <v>1</v>
      </c>
      <c r="C58" s="297"/>
      <c r="D58" s="297"/>
      <c r="E58" s="297"/>
      <c r="F58" s="131" t="s">
        <v>2</v>
      </c>
      <c r="G58" s="297" t="s">
        <v>3</v>
      </c>
      <c r="H58" s="298"/>
      <c r="I58" s="278" t="s">
        <v>4</v>
      </c>
      <c r="J58" s="278"/>
      <c r="K58" s="278"/>
      <c r="L58" s="296" t="s">
        <v>5</v>
      </c>
      <c r="M58" s="297"/>
      <c r="N58" s="298"/>
    </row>
    <row r="59" spans="1:14" x14ac:dyDescent="0.25">
      <c r="A59" s="132" t="s">
        <v>67</v>
      </c>
      <c r="B59" s="299"/>
      <c r="C59" s="300"/>
      <c r="D59" s="300"/>
      <c r="E59" s="300"/>
      <c r="F59" s="259"/>
      <c r="G59" s="300"/>
      <c r="H59" s="301"/>
      <c r="I59" s="198" t="s">
        <v>6</v>
      </c>
      <c r="J59" s="198" t="s">
        <v>7</v>
      </c>
      <c r="K59" s="198" t="s">
        <v>8</v>
      </c>
      <c r="L59" s="299"/>
      <c r="M59" s="300"/>
      <c r="N59" s="301"/>
    </row>
    <row r="60" spans="1:14" x14ac:dyDescent="0.25">
      <c r="A60" s="123">
        <v>4843</v>
      </c>
      <c r="B60" s="317" t="s">
        <v>2666</v>
      </c>
      <c r="C60" s="318"/>
      <c r="D60" s="318"/>
      <c r="E60" s="319"/>
      <c r="F60" s="192" t="s">
        <v>3133</v>
      </c>
      <c r="G60" s="312"/>
      <c r="H60" s="312"/>
      <c r="I60" s="192" t="s">
        <v>9</v>
      </c>
      <c r="J60" s="193"/>
      <c r="K60" s="193"/>
      <c r="L60" s="277"/>
      <c r="M60" s="277"/>
      <c r="N60" s="277"/>
    </row>
    <row r="61" spans="1:14" x14ac:dyDescent="0.25">
      <c r="A61" s="243">
        <v>3155</v>
      </c>
      <c r="B61" s="373" t="s">
        <v>1608</v>
      </c>
      <c r="C61" s="374"/>
      <c r="D61" s="374"/>
      <c r="E61" s="375"/>
      <c r="F61" s="193" t="s">
        <v>1600</v>
      </c>
      <c r="G61" s="277">
        <v>18031941</v>
      </c>
      <c r="H61" s="277"/>
      <c r="I61" s="193" t="s">
        <v>9</v>
      </c>
      <c r="J61" s="193"/>
      <c r="K61" s="193"/>
      <c r="L61" s="290"/>
      <c r="M61" s="291"/>
      <c r="N61" s="292"/>
    </row>
    <row r="62" spans="1:14" x14ac:dyDescent="0.25">
      <c r="A62" s="243">
        <v>3157</v>
      </c>
      <c r="B62" s="373" t="s">
        <v>1609</v>
      </c>
      <c r="C62" s="374"/>
      <c r="D62" s="374"/>
      <c r="E62" s="375"/>
      <c r="F62" s="193" t="s">
        <v>1600</v>
      </c>
      <c r="G62" s="290" t="s">
        <v>1602</v>
      </c>
      <c r="H62" s="292"/>
      <c r="I62" s="193" t="s">
        <v>9</v>
      </c>
      <c r="J62" s="193"/>
      <c r="K62" s="193"/>
      <c r="L62" s="277"/>
      <c r="M62" s="277"/>
      <c r="N62" s="277"/>
    </row>
    <row r="63" spans="1:14" x14ac:dyDescent="0.25">
      <c r="A63" s="243">
        <v>3158</v>
      </c>
      <c r="B63" s="373" t="s">
        <v>1610</v>
      </c>
      <c r="C63" s="374"/>
      <c r="D63" s="374"/>
      <c r="E63" s="375"/>
      <c r="F63" s="193" t="s">
        <v>1600</v>
      </c>
      <c r="G63" s="277" t="s">
        <v>1603</v>
      </c>
      <c r="H63" s="277"/>
      <c r="I63" s="193" t="s">
        <v>9</v>
      </c>
      <c r="J63" s="193"/>
      <c r="K63" s="193"/>
      <c r="L63" s="277"/>
      <c r="M63" s="277"/>
      <c r="N63" s="277"/>
    </row>
    <row r="64" spans="1:14" x14ac:dyDescent="0.25">
      <c r="A64" s="243">
        <v>3159</v>
      </c>
      <c r="B64" s="373" t="s">
        <v>1611</v>
      </c>
      <c r="C64" s="374"/>
      <c r="D64" s="374"/>
      <c r="E64" s="375"/>
      <c r="F64" s="193" t="s">
        <v>1600</v>
      </c>
      <c r="G64" s="277" t="s">
        <v>1604</v>
      </c>
      <c r="H64" s="277"/>
      <c r="I64" s="193" t="s">
        <v>9</v>
      </c>
      <c r="J64" s="193"/>
      <c r="K64" s="193"/>
      <c r="L64" s="277"/>
      <c r="M64" s="277"/>
      <c r="N64" s="277"/>
    </row>
    <row r="65" spans="1:16" x14ac:dyDescent="0.25">
      <c r="A65" s="243">
        <v>3160</v>
      </c>
      <c r="B65" s="373" t="s">
        <v>1612</v>
      </c>
      <c r="C65" s="374"/>
      <c r="D65" s="374"/>
      <c r="E65" s="375"/>
      <c r="F65" s="193" t="s">
        <v>1605</v>
      </c>
      <c r="G65" s="290" t="s">
        <v>1606</v>
      </c>
      <c r="H65" s="292"/>
      <c r="I65" s="193" t="s">
        <v>9</v>
      </c>
      <c r="J65" s="193"/>
      <c r="K65" s="193"/>
      <c r="L65" s="290"/>
      <c r="M65" s="291"/>
      <c r="N65" s="292"/>
    </row>
    <row r="66" spans="1:16" x14ac:dyDescent="0.25">
      <c r="A66" s="162"/>
      <c r="B66" s="373" t="s">
        <v>2088</v>
      </c>
      <c r="C66" s="374"/>
      <c r="D66" s="374"/>
      <c r="E66" s="375"/>
      <c r="F66" s="193"/>
      <c r="G66" s="290"/>
      <c r="H66" s="292"/>
      <c r="I66" s="193" t="s">
        <v>9</v>
      </c>
      <c r="J66" s="215"/>
      <c r="K66" s="215"/>
      <c r="L66" s="325"/>
      <c r="M66" s="325"/>
      <c r="N66" s="325"/>
    </row>
    <row r="67" spans="1:16" x14ac:dyDescent="0.25">
      <c r="A67" s="243">
        <v>3767</v>
      </c>
      <c r="B67" s="373" t="s">
        <v>2089</v>
      </c>
      <c r="C67" s="374"/>
      <c r="D67" s="374"/>
      <c r="E67" s="375"/>
      <c r="F67" s="193"/>
      <c r="G67" s="290"/>
      <c r="H67" s="292"/>
      <c r="I67" s="193" t="s">
        <v>9</v>
      </c>
      <c r="J67" s="193"/>
      <c r="K67" s="193"/>
      <c r="L67" s="277"/>
      <c r="M67" s="277"/>
      <c r="N67" s="277"/>
    </row>
    <row r="68" spans="1:16" x14ac:dyDescent="0.25">
      <c r="A68" s="243">
        <v>3772</v>
      </c>
      <c r="B68" s="284" t="s">
        <v>2090</v>
      </c>
      <c r="C68" s="285"/>
      <c r="D68" s="285"/>
      <c r="E68" s="286"/>
      <c r="F68" s="193" t="s">
        <v>2091</v>
      </c>
      <c r="G68" s="277"/>
      <c r="H68" s="277"/>
      <c r="I68" s="193" t="s">
        <v>9</v>
      </c>
      <c r="J68" s="193"/>
      <c r="K68" s="193"/>
      <c r="L68" s="277" t="s">
        <v>2339</v>
      </c>
      <c r="M68" s="277"/>
      <c r="N68" s="277"/>
    </row>
    <row r="69" spans="1:16" x14ac:dyDescent="0.25">
      <c r="A69" s="243">
        <v>781</v>
      </c>
      <c r="B69" s="284" t="s">
        <v>2561</v>
      </c>
      <c r="C69" s="285"/>
      <c r="D69" s="285"/>
      <c r="E69" s="286"/>
      <c r="F69" s="193"/>
      <c r="G69" s="277"/>
      <c r="H69" s="277"/>
      <c r="I69" s="193"/>
      <c r="J69" s="193" t="s">
        <v>9</v>
      </c>
      <c r="K69" s="193"/>
      <c r="L69" s="277"/>
      <c r="M69" s="277"/>
      <c r="N69" s="277"/>
    </row>
    <row r="70" spans="1:16" x14ac:dyDescent="0.25">
      <c r="A70" s="121">
        <v>4526</v>
      </c>
      <c r="B70" s="308" t="s">
        <v>2639</v>
      </c>
      <c r="C70" s="309"/>
      <c r="D70" s="309"/>
      <c r="E70" s="310"/>
      <c r="F70" s="202"/>
      <c r="G70" s="307"/>
      <c r="H70" s="307"/>
      <c r="I70" s="202" t="s">
        <v>9</v>
      </c>
      <c r="J70" s="193"/>
      <c r="K70" s="193"/>
      <c r="L70" s="312"/>
      <c r="M70" s="312"/>
      <c r="N70" s="312"/>
    </row>
    <row r="71" spans="1:16" x14ac:dyDescent="0.25">
      <c r="A71" s="162"/>
      <c r="B71" s="489"/>
      <c r="C71" s="490"/>
      <c r="D71" s="490"/>
      <c r="E71" s="491"/>
      <c r="F71" s="215"/>
      <c r="G71" s="325"/>
      <c r="H71" s="325"/>
      <c r="I71" s="215"/>
      <c r="J71" s="215"/>
      <c r="K71" s="215"/>
      <c r="L71" s="325"/>
      <c r="M71" s="325"/>
      <c r="N71" s="325"/>
    </row>
    <row r="72" spans="1:16" x14ac:dyDescent="0.25">
      <c r="A72" s="243">
        <v>4463</v>
      </c>
      <c r="B72" s="284" t="s">
        <v>2563</v>
      </c>
      <c r="C72" s="285"/>
      <c r="D72" s="285"/>
      <c r="E72" s="286"/>
      <c r="F72" s="193"/>
      <c r="G72" s="277"/>
      <c r="H72" s="277"/>
      <c r="I72" s="193" t="s">
        <v>9</v>
      </c>
      <c r="J72" s="193"/>
      <c r="K72" s="193"/>
      <c r="L72" s="277"/>
      <c r="M72" s="277"/>
      <c r="N72" s="277"/>
    </row>
    <row r="73" spans="1:16" x14ac:dyDescent="0.25">
      <c r="A73" s="243"/>
      <c r="B73" s="284" t="s">
        <v>3103</v>
      </c>
      <c r="C73" s="285"/>
      <c r="D73" s="285"/>
      <c r="E73" s="286"/>
      <c r="F73" s="193"/>
      <c r="G73" s="277"/>
      <c r="H73" s="277"/>
      <c r="I73" s="193" t="s">
        <v>9</v>
      </c>
      <c r="J73" s="216"/>
      <c r="K73" s="193"/>
      <c r="L73" s="316"/>
      <c r="M73" s="316"/>
      <c r="N73" s="316"/>
      <c r="P73" s="1">
        <v>7</v>
      </c>
    </row>
    <row r="74" spans="1:16" x14ac:dyDescent="0.25">
      <c r="A74" s="243">
        <v>3285</v>
      </c>
      <c r="B74" s="373" t="s">
        <v>2460</v>
      </c>
      <c r="C74" s="374"/>
      <c r="D74" s="374"/>
      <c r="E74" s="375"/>
      <c r="F74" s="193" t="s">
        <v>2461</v>
      </c>
      <c r="G74" s="277" t="s">
        <v>2462</v>
      </c>
      <c r="H74" s="277"/>
      <c r="I74" s="193" t="s">
        <v>9</v>
      </c>
      <c r="J74" s="215"/>
      <c r="K74" s="215"/>
      <c r="L74" s="325"/>
      <c r="M74" s="325"/>
      <c r="N74" s="325"/>
    </row>
    <row r="75" spans="1:16" x14ac:dyDescent="0.25">
      <c r="A75" s="121">
        <v>4487</v>
      </c>
      <c r="B75" s="308" t="s">
        <v>2562</v>
      </c>
      <c r="C75" s="309"/>
      <c r="D75" s="309"/>
      <c r="E75" s="310"/>
      <c r="F75" s="202" t="s">
        <v>2598</v>
      </c>
      <c r="G75" s="307">
        <v>824800855</v>
      </c>
      <c r="H75" s="307"/>
      <c r="I75" s="202" t="s">
        <v>9</v>
      </c>
      <c r="J75" s="193"/>
      <c r="K75" s="193"/>
      <c r="L75" s="316"/>
      <c r="M75" s="316"/>
      <c r="N75" s="316"/>
    </row>
    <row r="76" spans="1:16" x14ac:dyDescent="0.25">
      <c r="A76" s="121">
        <v>4525</v>
      </c>
      <c r="B76" s="206" t="s">
        <v>2638</v>
      </c>
      <c r="C76" s="207"/>
      <c r="D76" s="207"/>
      <c r="E76" s="208"/>
      <c r="F76" s="202"/>
      <c r="G76" s="333"/>
      <c r="H76" s="334"/>
      <c r="I76" s="202" t="s">
        <v>9</v>
      </c>
      <c r="J76" s="193"/>
      <c r="K76" s="193"/>
      <c r="L76" s="316"/>
      <c r="M76" s="316"/>
      <c r="N76" s="316"/>
    </row>
    <row r="77" spans="1:16" x14ac:dyDescent="0.25">
      <c r="A77" s="121">
        <v>4547</v>
      </c>
      <c r="B77" s="308" t="s">
        <v>2640</v>
      </c>
      <c r="C77" s="309"/>
      <c r="D77" s="309"/>
      <c r="E77" s="310"/>
      <c r="F77" s="202"/>
      <c r="G77" s="307"/>
      <c r="H77" s="307"/>
      <c r="I77" s="202" t="s">
        <v>9</v>
      </c>
      <c r="J77" s="193"/>
      <c r="K77" s="193"/>
      <c r="L77" s="312"/>
      <c r="M77" s="312"/>
      <c r="N77" s="312"/>
    </row>
    <row r="78" spans="1:16" x14ac:dyDescent="0.25">
      <c r="A78" s="121"/>
      <c r="B78" s="308" t="s">
        <v>2686</v>
      </c>
      <c r="C78" s="309"/>
      <c r="D78" s="309"/>
      <c r="E78" s="310"/>
      <c r="F78" s="202"/>
      <c r="G78" s="307"/>
      <c r="H78" s="307"/>
      <c r="I78" s="202" t="s">
        <v>9</v>
      </c>
      <c r="J78" s="193"/>
      <c r="K78" s="193"/>
      <c r="L78" s="277" t="s">
        <v>2685</v>
      </c>
      <c r="M78" s="277"/>
      <c r="N78" s="277"/>
      <c r="O78" s="190"/>
      <c r="P78" s="1">
        <v>2</v>
      </c>
    </row>
    <row r="79" spans="1:16" x14ac:dyDescent="0.25">
      <c r="A79" s="121"/>
      <c r="B79" s="308" t="s">
        <v>2683</v>
      </c>
      <c r="C79" s="309"/>
      <c r="D79" s="309"/>
      <c r="E79" s="310"/>
      <c r="F79" s="202"/>
      <c r="G79" s="307"/>
      <c r="H79" s="307"/>
      <c r="I79" s="202" t="s">
        <v>9</v>
      </c>
      <c r="J79" s="193"/>
      <c r="K79" s="193"/>
      <c r="L79" s="277" t="s">
        <v>2684</v>
      </c>
      <c r="M79" s="277"/>
      <c r="N79" s="277"/>
    </row>
    <row r="80" spans="1:16" x14ac:dyDescent="0.25">
      <c r="A80" s="304" t="s">
        <v>64</v>
      </c>
      <c r="B80" s="304"/>
      <c r="C80" s="304"/>
      <c r="D80" s="304"/>
      <c r="E80" s="133"/>
      <c r="F80" s="190"/>
      <c r="G80" s="280"/>
      <c r="H80" s="280"/>
      <c r="I80" s="190"/>
      <c r="J80" s="190"/>
      <c r="K80" s="190"/>
      <c r="L80" s="280"/>
      <c r="M80" s="280"/>
      <c r="N80" s="280"/>
    </row>
    <row r="81" spans="1:14" x14ac:dyDescent="0.25">
      <c r="A81" s="281" t="s">
        <v>631</v>
      </c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</row>
    <row r="82" spans="1:14" x14ac:dyDescent="0.25">
      <c r="A82" s="280"/>
      <c r="B82" s="280"/>
      <c r="C82" s="280"/>
      <c r="D82" s="19"/>
      <c r="E82" s="19"/>
      <c r="F82" s="280"/>
      <c r="G82" s="280"/>
      <c r="H82" s="19"/>
      <c r="I82" s="190"/>
      <c r="J82" s="190"/>
      <c r="K82" s="190"/>
      <c r="L82" s="280"/>
      <c r="M82" s="280"/>
      <c r="N82" s="280"/>
    </row>
    <row r="83" spans="1:14" x14ac:dyDescent="0.25">
      <c r="A83" s="283" t="s">
        <v>981</v>
      </c>
      <c r="B83" s="283"/>
      <c r="C83" s="283"/>
      <c r="D83" s="283"/>
      <c r="E83" s="283"/>
      <c r="F83" s="283"/>
      <c r="G83" s="283"/>
      <c r="H83" s="305" t="s">
        <v>25</v>
      </c>
      <c r="I83" s="305"/>
      <c r="J83" s="305"/>
      <c r="K83" s="305"/>
      <c r="L83" s="134">
        <v>28</v>
      </c>
      <c r="M83" s="34"/>
      <c r="N83" s="34"/>
    </row>
    <row r="84" spans="1:14" x14ac:dyDescent="0.25">
      <c r="A84" s="282"/>
      <c r="B84" s="282"/>
      <c r="C84" s="282"/>
      <c r="D84" s="282"/>
      <c r="E84" s="19"/>
      <c r="F84" s="190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19"/>
      <c r="B85" s="19"/>
      <c r="C85" s="19"/>
      <c r="D85" s="19"/>
      <c r="E85" s="19"/>
      <c r="F85" s="19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280" t="s">
        <v>27</v>
      </c>
      <c r="B86" s="280"/>
      <c r="C86" s="280"/>
      <c r="D86" s="19"/>
      <c r="E86" s="280" t="s">
        <v>1127</v>
      </c>
      <c r="F86" s="280"/>
      <c r="G86" s="280"/>
      <c r="H86" s="19"/>
      <c r="I86" s="190"/>
      <c r="J86" s="190"/>
      <c r="K86" s="190"/>
      <c r="L86" s="280" t="s">
        <v>69</v>
      </c>
      <c r="M86" s="280"/>
      <c r="N86" s="280"/>
    </row>
    <row r="87" spans="1:14" x14ac:dyDescent="0.25">
      <c r="A87" s="280"/>
      <c r="B87" s="280"/>
      <c r="C87" s="280"/>
      <c r="D87" s="19"/>
      <c r="E87" s="280"/>
      <c r="F87" s="280"/>
      <c r="G87" s="280"/>
      <c r="H87" s="19"/>
      <c r="I87" s="190"/>
      <c r="J87" s="190"/>
      <c r="K87" s="190"/>
      <c r="L87" s="280"/>
      <c r="M87" s="280"/>
      <c r="N87" s="280"/>
    </row>
    <row r="88" spans="1:14" x14ac:dyDescent="0.25">
      <c r="A88" s="300"/>
      <c r="B88" s="300"/>
      <c r="C88" s="300"/>
      <c r="D88" s="19"/>
      <c r="E88" s="300"/>
      <c r="F88" s="300"/>
      <c r="G88" s="300"/>
      <c r="H88" s="19"/>
      <c r="I88" s="190"/>
      <c r="J88" s="190"/>
      <c r="K88" s="190"/>
      <c r="L88" s="300"/>
      <c r="M88" s="300"/>
      <c r="N88" s="300"/>
    </row>
    <row r="89" spans="1:14" x14ac:dyDescent="0.25">
      <c r="A89" s="283" t="s">
        <v>3102</v>
      </c>
      <c r="B89" s="283"/>
      <c r="C89" s="283"/>
      <c r="D89" s="19"/>
      <c r="E89" s="283" t="s">
        <v>3642</v>
      </c>
      <c r="F89" s="283"/>
      <c r="G89" s="283"/>
      <c r="H89" s="19"/>
      <c r="I89" s="190"/>
      <c r="J89" s="190"/>
      <c r="K89" s="190"/>
      <c r="L89" s="283" t="s">
        <v>3584</v>
      </c>
      <c r="M89" s="283"/>
      <c r="N89" s="283"/>
    </row>
    <row r="90" spans="1:14" x14ac:dyDescent="0.25">
      <c r="A90" s="195"/>
      <c r="B90" s="195"/>
      <c r="C90" s="195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ht="15.75" x14ac:dyDescent="0.25">
      <c r="A105" s="293" t="s">
        <v>688</v>
      </c>
      <c r="B105" s="293"/>
      <c r="C105" s="293"/>
      <c r="D105" s="293"/>
      <c r="E105" s="293"/>
      <c r="F105" s="293"/>
      <c r="G105" s="293"/>
      <c r="H105" s="293"/>
      <c r="I105" s="293"/>
      <c r="J105" s="293"/>
      <c r="K105" s="293"/>
      <c r="L105" s="293"/>
      <c r="M105" s="293"/>
      <c r="N105" s="293"/>
    </row>
    <row r="106" spans="1:14" ht="15.75" x14ac:dyDescent="0.25">
      <c r="A106" s="293" t="s">
        <v>3316</v>
      </c>
      <c r="B106" s="293"/>
      <c r="C106" s="293"/>
      <c r="D106" s="293"/>
      <c r="E106" s="293"/>
      <c r="F106" s="293"/>
      <c r="G106" s="293"/>
      <c r="H106" s="293"/>
      <c r="I106" s="293"/>
      <c r="J106" s="293"/>
      <c r="K106" s="293"/>
      <c r="L106" s="293"/>
      <c r="M106" s="293"/>
      <c r="N106" s="293"/>
    </row>
    <row r="107" spans="1:14" x14ac:dyDescent="0.25">
      <c r="A107" s="294" t="s">
        <v>3282</v>
      </c>
      <c r="B107" s="294"/>
      <c r="C107" s="294"/>
      <c r="D107" s="294"/>
      <c r="E107" s="294"/>
      <c r="F107" s="294"/>
      <c r="G107" s="294"/>
      <c r="H107" s="294"/>
      <c r="I107" s="294"/>
      <c r="J107" s="294"/>
      <c r="K107" s="294"/>
      <c r="L107" s="294"/>
      <c r="M107" s="294"/>
      <c r="N107" s="294"/>
    </row>
    <row r="108" spans="1:14" x14ac:dyDescent="0.25">
      <c r="A108" s="29"/>
      <c r="B108" s="294" t="s">
        <v>0</v>
      </c>
      <c r="C108" s="294"/>
      <c r="D108" s="300" t="s">
        <v>400</v>
      </c>
      <c r="E108" s="324"/>
      <c r="F108" s="324"/>
      <c r="G108" s="29"/>
      <c r="H108" s="29"/>
      <c r="I108" s="29"/>
      <c r="J108" s="29"/>
      <c r="K108" s="29"/>
    </row>
    <row r="110" spans="1:14" x14ac:dyDescent="0.25">
      <c r="A110" s="131" t="s">
        <v>66</v>
      </c>
      <c r="B110" s="296" t="s">
        <v>1</v>
      </c>
      <c r="C110" s="297"/>
      <c r="D110" s="297"/>
      <c r="E110" s="297"/>
      <c r="F110" s="131" t="s">
        <v>2</v>
      </c>
      <c r="G110" s="297" t="s">
        <v>3</v>
      </c>
      <c r="H110" s="298"/>
      <c r="I110" s="278" t="s">
        <v>4</v>
      </c>
      <c r="J110" s="278"/>
      <c r="K110" s="278"/>
      <c r="L110" s="296" t="s">
        <v>5</v>
      </c>
      <c r="M110" s="297"/>
      <c r="N110" s="298"/>
    </row>
    <row r="111" spans="1:14" x14ac:dyDescent="0.25">
      <c r="A111" s="132" t="s">
        <v>67</v>
      </c>
      <c r="B111" s="299"/>
      <c r="C111" s="300"/>
      <c r="D111" s="300"/>
      <c r="E111" s="300"/>
      <c r="F111" s="259"/>
      <c r="G111" s="300"/>
      <c r="H111" s="301"/>
      <c r="I111" s="198" t="s">
        <v>6</v>
      </c>
      <c r="J111" s="198" t="s">
        <v>7</v>
      </c>
      <c r="K111" s="198" t="s">
        <v>8</v>
      </c>
      <c r="L111" s="299"/>
      <c r="M111" s="300"/>
      <c r="N111" s="301"/>
    </row>
    <row r="112" spans="1:14" x14ac:dyDescent="0.25">
      <c r="A112" s="121"/>
      <c r="B112" s="308" t="s">
        <v>2683</v>
      </c>
      <c r="C112" s="309"/>
      <c r="D112" s="309"/>
      <c r="E112" s="310"/>
      <c r="F112" s="202"/>
      <c r="G112" s="307"/>
      <c r="H112" s="307"/>
      <c r="I112" s="202" t="s">
        <v>9</v>
      </c>
      <c r="J112" s="193"/>
      <c r="K112" s="193"/>
      <c r="L112" s="277" t="s">
        <v>2224</v>
      </c>
      <c r="M112" s="277"/>
      <c r="N112" s="277"/>
    </row>
    <row r="113" spans="1:16" x14ac:dyDescent="0.25">
      <c r="A113" s="123">
        <v>4766</v>
      </c>
      <c r="B113" s="317" t="s">
        <v>3031</v>
      </c>
      <c r="C113" s="318"/>
      <c r="D113" s="318"/>
      <c r="E113" s="319"/>
      <c r="F113" s="192" t="s">
        <v>3030</v>
      </c>
      <c r="G113" s="320"/>
      <c r="H113" s="321"/>
      <c r="I113" s="192" t="s">
        <v>9</v>
      </c>
      <c r="J113" s="193"/>
      <c r="K113" s="193"/>
      <c r="L113" s="277"/>
      <c r="M113" s="277"/>
      <c r="N113" s="277"/>
    </row>
    <row r="114" spans="1:16" x14ac:dyDescent="0.25">
      <c r="A114" s="123">
        <v>4819</v>
      </c>
      <c r="B114" s="317" t="s">
        <v>3104</v>
      </c>
      <c r="C114" s="318"/>
      <c r="D114" s="318"/>
      <c r="E114" s="319"/>
      <c r="F114" s="192"/>
      <c r="G114" s="442"/>
      <c r="H114" s="443"/>
      <c r="I114" s="192" t="s">
        <v>9</v>
      </c>
      <c r="J114" s="193"/>
      <c r="K114" s="193"/>
      <c r="L114" s="290"/>
      <c r="M114" s="291"/>
      <c r="N114" s="292"/>
    </row>
    <row r="115" spans="1:16" x14ac:dyDescent="0.25">
      <c r="A115" s="123">
        <v>4842</v>
      </c>
      <c r="B115" s="317" t="s">
        <v>3536</v>
      </c>
      <c r="C115" s="318"/>
      <c r="D115" s="318"/>
      <c r="E115" s="319"/>
      <c r="F115" s="192" t="s">
        <v>3127</v>
      </c>
      <c r="G115" s="320" t="s">
        <v>3128</v>
      </c>
      <c r="H115" s="321"/>
      <c r="I115" s="192" t="s">
        <v>9</v>
      </c>
      <c r="J115" s="193"/>
      <c r="K115" s="193"/>
      <c r="L115" s="290"/>
      <c r="M115" s="291"/>
      <c r="N115" s="292"/>
    </row>
    <row r="116" spans="1:16" x14ac:dyDescent="0.25">
      <c r="A116" s="123">
        <v>4844</v>
      </c>
      <c r="B116" s="317" t="s">
        <v>189</v>
      </c>
      <c r="C116" s="318"/>
      <c r="D116" s="318"/>
      <c r="E116" s="319"/>
      <c r="F116" s="192" t="s">
        <v>3129</v>
      </c>
      <c r="G116" s="320"/>
      <c r="H116" s="321"/>
      <c r="I116" s="192" t="s">
        <v>9</v>
      </c>
      <c r="J116" s="193"/>
      <c r="K116" s="193"/>
      <c r="L116" s="277"/>
      <c r="M116" s="277"/>
      <c r="N116" s="277"/>
    </row>
    <row r="117" spans="1:16" x14ac:dyDescent="0.25">
      <c r="A117" s="123">
        <v>4845</v>
      </c>
      <c r="B117" s="317" t="s">
        <v>3125</v>
      </c>
      <c r="C117" s="318"/>
      <c r="D117" s="318"/>
      <c r="E117" s="319"/>
      <c r="F117" s="192" t="s">
        <v>3130</v>
      </c>
      <c r="G117" s="320"/>
      <c r="H117" s="321"/>
      <c r="I117" s="192" t="s">
        <v>9</v>
      </c>
      <c r="J117" s="193"/>
      <c r="K117" s="193"/>
      <c r="L117" s="290"/>
      <c r="M117" s="291"/>
      <c r="N117" s="292"/>
    </row>
    <row r="118" spans="1:16" x14ac:dyDescent="0.25">
      <c r="A118" s="123">
        <v>4846</v>
      </c>
      <c r="B118" s="317" t="s">
        <v>2146</v>
      </c>
      <c r="C118" s="318"/>
      <c r="D118" s="318"/>
      <c r="E118" s="319"/>
      <c r="F118" s="192" t="s">
        <v>3131</v>
      </c>
      <c r="G118" s="312" t="s">
        <v>3132</v>
      </c>
      <c r="H118" s="312"/>
      <c r="I118" s="192" t="s">
        <v>9</v>
      </c>
      <c r="J118" s="193"/>
      <c r="K118" s="193"/>
      <c r="L118" s="277"/>
      <c r="M118" s="277"/>
      <c r="N118" s="277"/>
    </row>
    <row r="119" spans="1:16" x14ac:dyDescent="0.25">
      <c r="A119" s="123"/>
      <c r="B119" s="317" t="s">
        <v>3546</v>
      </c>
      <c r="C119" s="318"/>
      <c r="D119" s="318"/>
      <c r="E119" s="319"/>
      <c r="F119" s="192"/>
      <c r="G119" s="312"/>
      <c r="H119" s="312"/>
      <c r="I119" s="192"/>
      <c r="J119" s="193"/>
      <c r="K119" s="193"/>
      <c r="L119" s="277"/>
      <c r="M119" s="277"/>
      <c r="N119" s="277"/>
      <c r="P119" s="1">
        <v>4</v>
      </c>
    </row>
    <row r="120" spans="1:16" x14ac:dyDescent="0.25">
      <c r="A120" s="121"/>
      <c r="B120" s="308"/>
      <c r="C120" s="309"/>
      <c r="D120" s="309"/>
      <c r="E120" s="310"/>
      <c r="F120" s="202"/>
      <c r="G120" s="307"/>
      <c r="H120" s="307"/>
      <c r="I120" s="202"/>
      <c r="J120" s="193"/>
      <c r="K120" s="193"/>
      <c r="L120" s="277"/>
      <c r="M120" s="277"/>
      <c r="N120" s="277"/>
    </row>
    <row r="121" spans="1:16" x14ac:dyDescent="0.25">
      <c r="A121" s="121"/>
      <c r="B121" s="308"/>
      <c r="C121" s="309"/>
      <c r="D121" s="309"/>
      <c r="E121" s="310"/>
      <c r="F121" s="202"/>
      <c r="G121" s="307"/>
      <c r="H121" s="307"/>
      <c r="I121" s="202"/>
      <c r="J121" s="193"/>
      <c r="K121" s="193"/>
      <c r="L121" s="277"/>
      <c r="M121" s="277"/>
      <c r="N121" s="277"/>
    </row>
    <row r="122" spans="1:16" x14ac:dyDescent="0.25">
      <c r="A122" s="121"/>
      <c r="B122" s="308"/>
      <c r="C122" s="309"/>
      <c r="D122" s="309"/>
      <c r="E122" s="310"/>
      <c r="F122" s="202"/>
      <c r="G122" s="307"/>
      <c r="H122" s="307"/>
      <c r="I122" s="202"/>
      <c r="J122" s="193"/>
      <c r="K122" s="193"/>
      <c r="L122" s="277"/>
      <c r="M122" s="277"/>
      <c r="N122" s="277"/>
    </row>
    <row r="123" spans="1:16" x14ac:dyDescent="0.25">
      <c r="A123" s="121"/>
      <c r="B123" s="308"/>
      <c r="C123" s="309"/>
      <c r="D123" s="309"/>
      <c r="E123" s="310"/>
      <c r="F123" s="202"/>
      <c r="G123" s="307"/>
      <c r="H123" s="307"/>
      <c r="I123" s="202"/>
      <c r="J123" s="193"/>
      <c r="K123" s="193"/>
      <c r="L123" s="277"/>
      <c r="M123" s="277"/>
      <c r="N123" s="277"/>
    </row>
    <row r="124" spans="1:16" x14ac:dyDescent="0.25">
      <c r="A124" s="121"/>
      <c r="B124" s="308"/>
      <c r="C124" s="309"/>
      <c r="D124" s="309"/>
      <c r="E124" s="310"/>
      <c r="F124" s="202"/>
      <c r="G124" s="307"/>
      <c r="H124" s="307"/>
      <c r="I124" s="202"/>
      <c r="J124" s="193"/>
      <c r="K124" s="193"/>
      <c r="L124" s="277"/>
      <c r="M124" s="277"/>
      <c r="N124" s="277"/>
    </row>
    <row r="125" spans="1:16" x14ac:dyDescent="0.25">
      <c r="A125" s="121"/>
      <c r="B125" s="308"/>
      <c r="C125" s="309"/>
      <c r="D125" s="309"/>
      <c r="E125" s="310"/>
      <c r="F125" s="202"/>
      <c r="G125" s="307"/>
      <c r="H125" s="307"/>
      <c r="I125" s="202"/>
      <c r="J125" s="193"/>
      <c r="K125" s="193"/>
      <c r="L125" s="277"/>
      <c r="M125" s="277"/>
      <c r="N125" s="277"/>
    </row>
    <row r="126" spans="1:16" x14ac:dyDescent="0.25">
      <c r="A126" s="121"/>
      <c r="B126" s="308"/>
      <c r="C126" s="309"/>
      <c r="D126" s="309"/>
      <c r="E126" s="310"/>
      <c r="F126" s="202"/>
      <c r="G126" s="307"/>
      <c r="H126" s="307"/>
      <c r="I126" s="202"/>
      <c r="J126" s="193"/>
      <c r="K126" s="193"/>
      <c r="L126" s="277"/>
      <c r="M126" s="277"/>
      <c r="N126" s="277"/>
    </row>
    <row r="127" spans="1:16" x14ac:dyDescent="0.25">
      <c r="A127" s="121"/>
      <c r="B127" s="308"/>
      <c r="C127" s="309"/>
      <c r="D127" s="309"/>
      <c r="E127" s="310"/>
      <c r="F127" s="202"/>
      <c r="G127" s="307"/>
      <c r="H127" s="307"/>
      <c r="I127" s="202"/>
      <c r="J127" s="193"/>
      <c r="K127" s="193"/>
      <c r="L127" s="277"/>
      <c r="M127" s="277"/>
      <c r="N127" s="277"/>
    </row>
    <row r="128" spans="1:16" x14ac:dyDescent="0.25">
      <c r="A128" s="243"/>
      <c r="B128" s="284"/>
      <c r="C128" s="285"/>
      <c r="D128" s="285"/>
      <c r="E128" s="286"/>
      <c r="F128" s="193"/>
      <c r="G128" s="277"/>
      <c r="H128" s="277"/>
      <c r="I128" s="193"/>
      <c r="J128" s="193"/>
      <c r="K128" s="193"/>
      <c r="L128" s="277"/>
      <c r="M128" s="277"/>
      <c r="N128" s="277"/>
    </row>
    <row r="129" spans="1:14" x14ac:dyDescent="0.25">
      <c r="A129" s="243"/>
      <c r="B129" s="284"/>
      <c r="C129" s="285"/>
      <c r="D129" s="285"/>
      <c r="E129" s="286"/>
      <c r="F129" s="193"/>
      <c r="G129" s="277"/>
      <c r="H129" s="277"/>
      <c r="I129" s="193"/>
      <c r="J129" s="193"/>
      <c r="K129" s="193"/>
      <c r="L129" s="277"/>
      <c r="M129" s="277"/>
      <c r="N129" s="277"/>
    </row>
    <row r="130" spans="1:14" x14ac:dyDescent="0.25">
      <c r="A130" s="243"/>
      <c r="B130" s="284"/>
      <c r="C130" s="285"/>
      <c r="D130" s="285"/>
      <c r="E130" s="286"/>
      <c r="F130" s="193"/>
      <c r="G130" s="290"/>
      <c r="H130" s="292"/>
      <c r="I130" s="193"/>
      <c r="J130" s="193"/>
      <c r="K130" s="193"/>
      <c r="L130" s="277"/>
      <c r="M130" s="277"/>
      <c r="N130" s="277"/>
    </row>
    <row r="131" spans="1:14" x14ac:dyDescent="0.25">
      <c r="A131" s="243"/>
      <c r="B131" s="284"/>
      <c r="C131" s="285"/>
      <c r="D131" s="285"/>
      <c r="E131" s="286"/>
      <c r="F131" s="193"/>
      <c r="G131" s="277"/>
      <c r="H131" s="277"/>
      <c r="I131" s="193"/>
      <c r="J131" s="193"/>
      <c r="K131" s="193"/>
      <c r="L131" s="277"/>
      <c r="M131" s="277"/>
      <c r="N131" s="277"/>
    </row>
    <row r="132" spans="1:14" x14ac:dyDescent="0.25">
      <c r="A132" s="304" t="s">
        <v>64</v>
      </c>
      <c r="B132" s="304"/>
      <c r="C132" s="304"/>
      <c r="D132" s="304"/>
      <c r="E132" s="133"/>
      <c r="F132" s="190"/>
      <c r="G132" s="280"/>
      <c r="H132" s="280"/>
      <c r="I132" s="190"/>
      <c r="J132" s="190"/>
      <c r="K132" s="190"/>
      <c r="L132" s="280"/>
      <c r="M132" s="280"/>
      <c r="N132" s="280"/>
    </row>
    <row r="133" spans="1:14" x14ac:dyDescent="0.25">
      <c r="A133" s="281" t="s">
        <v>631</v>
      </c>
      <c r="B133" s="281"/>
      <c r="C133" s="281"/>
      <c r="D133" s="281"/>
      <c r="E133" s="281"/>
      <c r="F133" s="281"/>
      <c r="G133" s="281"/>
      <c r="H133" s="281"/>
      <c r="I133" s="281"/>
      <c r="J133" s="281"/>
      <c r="K133" s="281"/>
      <c r="L133" s="281"/>
      <c r="M133" s="281"/>
      <c r="N133" s="281"/>
    </row>
    <row r="134" spans="1:14" x14ac:dyDescent="0.25">
      <c r="A134" s="280"/>
      <c r="B134" s="280"/>
      <c r="C134" s="280"/>
      <c r="D134" s="19"/>
      <c r="E134" s="19"/>
      <c r="F134" s="280"/>
      <c r="G134" s="280"/>
      <c r="H134" s="19"/>
      <c r="I134" s="190"/>
      <c r="J134" s="190"/>
      <c r="K134" s="190"/>
      <c r="L134" s="280"/>
      <c r="M134" s="280"/>
      <c r="N134" s="280"/>
    </row>
    <row r="135" spans="1:14" x14ac:dyDescent="0.25">
      <c r="A135" s="283" t="s">
        <v>981</v>
      </c>
      <c r="B135" s="283"/>
      <c r="C135" s="283"/>
      <c r="D135" s="283"/>
      <c r="E135" s="283"/>
      <c r="F135" s="283"/>
      <c r="G135" s="283"/>
      <c r="H135" s="305" t="s">
        <v>25</v>
      </c>
      <c r="I135" s="305"/>
      <c r="J135" s="305"/>
      <c r="K135" s="305"/>
      <c r="L135" s="134">
        <v>12</v>
      </c>
      <c r="M135" s="34"/>
      <c r="N135" s="34"/>
    </row>
    <row r="136" spans="1:14" x14ac:dyDescent="0.25">
      <c r="A136" s="282"/>
      <c r="B136" s="282"/>
      <c r="C136" s="282"/>
      <c r="D136" s="282"/>
      <c r="E136" s="19"/>
      <c r="F136" s="190"/>
      <c r="G136" s="19"/>
      <c r="H136" s="19"/>
      <c r="I136" s="190"/>
      <c r="J136" s="190"/>
      <c r="K136" s="190"/>
      <c r="L136" s="19"/>
      <c r="M136" s="19"/>
      <c r="N136" s="19"/>
    </row>
    <row r="137" spans="1:14" x14ac:dyDescent="0.25">
      <c r="A137" s="19"/>
      <c r="B137" s="19"/>
      <c r="C137" s="19"/>
      <c r="D137" s="19"/>
      <c r="E137" s="19"/>
      <c r="F137" s="19"/>
      <c r="G137" s="19"/>
      <c r="H137" s="19"/>
      <c r="I137" s="190"/>
      <c r="J137" s="190"/>
      <c r="K137" s="190"/>
      <c r="L137" s="19"/>
      <c r="M137" s="19"/>
      <c r="N137" s="19"/>
    </row>
    <row r="138" spans="1:14" x14ac:dyDescent="0.25">
      <c r="A138" s="280" t="s">
        <v>27</v>
      </c>
      <c r="B138" s="280"/>
      <c r="C138" s="280"/>
      <c r="D138" s="19"/>
      <c r="E138" s="280" t="s">
        <v>1127</v>
      </c>
      <c r="F138" s="280"/>
      <c r="G138" s="280"/>
      <c r="H138" s="19"/>
      <c r="I138" s="190"/>
      <c r="J138" s="190"/>
      <c r="K138" s="190"/>
      <c r="L138" s="280" t="s">
        <v>69</v>
      </c>
      <c r="M138" s="280"/>
      <c r="N138" s="280"/>
    </row>
    <row r="139" spans="1:14" x14ac:dyDescent="0.25">
      <c r="A139" s="280"/>
      <c r="B139" s="280"/>
      <c r="C139" s="280"/>
      <c r="D139" s="19"/>
      <c r="E139" s="280"/>
      <c r="F139" s="280"/>
      <c r="G139" s="280"/>
      <c r="H139" s="19"/>
      <c r="I139" s="190"/>
      <c r="J139" s="190"/>
      <c r="K139" s="190"/>
      <c r="L139" s="280"/>
      <c r="M139" s="280"/>
      <c r="N139" s="280"/>
    </row>
    <row r="140" spans="1:14" x14ac:dyDescent="0.25">
      <c r="A140" s="300"/>
      <c r="B140" s="300"/>
      <c r="C140" s="300"/>
      <c r="D140" s="19"/>
      <c r="E140" s="300"/>
      <c r="F140" s="300"/>
      <c r="G140" s="300"/>
      <c r="H140" s="19"/>
      <c r="I140" s="190"/>
      <c r="J140" s="190"/>
      <c r="K140" s="190"/>
      <c r="L140" s="300"/>
      <c r="M140" s="300"/>
      <c r="N140" s="300"/>
    </row>
    <row r="141" spans="1:14" x14ac:dyDescent="0.25">
      <c r="A141" s="283" t="s">
        <v>3102</v>
      </c>
      <c r="B141" s="283"/>
      <c r="C141" s="283"/>
      <c r="D141" s="19"/>
      <c r="E141" s="283" t="s">
        <v>3642</v>
      </c>
      <c r="F141" s="283"/>
      <c r="G141" s="283"/>
      <c r="H141" s="19"/>
      <c r="I141" s="190"/>
      <c r="J141" s="190"/>
      <c r="K141" s="190"/>
      <c r="L141" s="283" t="s">
        <v>3584</v>
      </c>
      <c r="M141" s="283"/>
      <c r="N141" s="283"/>
    </row>
    <row r="142" spans="1:14" x14ac:dyDescent="0.25">
      <c r="A142" s="195"/>
      <c r="B142" s="195"/>
      <c r="C142" s="195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5"/>
      <c r="B143" s="195"/>
      <c r="C143" s="195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>
        <f>+L135+L83+L31</f>
        <v>65</v>
      </c>
      <c r="M144" s="195"/>
      <c r="N144" s="195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280"/>
      <c r="B151" s="280"/>
      <c r="C151" s="280"/>
      <c r="D151" s="19"/>
      <c r="E151" s="280"/>
      <c r="F151" s="280"/>
      <c r="G151" s="280"/>
      <c r="H151" s="19"/>
      <c r="I151" s="190"/>
      <c r="J151" s="190"/>
      <c r="K151" s="190"/>
      <c r="L151" s="19"/>
      <c r="M151" s="19"/>
      <c r="N151" s="19"/>
    </row>
    <row r="261" spans="1:14" x14ac:dyDescent="0.25">
      <c r="A261" s="280"/>
      <c r="B261" s="280"/>
      <c r="C261" s="280"/>
      <c r="D261" s="19"/>
      <c r="E261" s="280"/>
      <c r="F261" s="280"/>
      <c r="G261" s="280"/>
      <c r="H261" s="19"/>
      <c r="I261" s="190"/>
      <c r="J261" s="190"/>
      <c r="K261" s="190"/>
      <c r="L261" s="19"/>
      <c r="M261" s="19"/>
      <c r="N261" s="19"/>
    </row>
  </sheetData>
  <mergeCells count="285">
    <mergeCell ref="A141:C141"/>
    <mergeCell ref="E141:G141"/>
    <mergeCell ref="L141:N141"/>
    <mergeCell ref="A151:C151"/>
    <mergeCell ref="E151:G151"/>
    <mergeCell ref="A261:C261"/>
    <mergeCell ref="E261:G261"/>
    <mergeCell ref="A139:C139"/>
    <mergeCell ref="E139:G139"/>
    <mergeCell ref="L139:N139"/>
    <mergeCell ref="A140:C140"/>
    <mergeCell ref="E140:G140"/>
    <mergeCell ref="L140:N140"/>
    <mergeCell ref="A135:G135"/>
    <mergeCell ref="H135:K135"/>
    <mergeCell ref="A136:D136"/>
    <mergeCell ref="A138:C138"/>
    <mergeCell ref="E138:G138"/>
    <mergeCell ref="L138:N138"/>
    <mergeCell ref="B130:E130"/>
    <mergeCell ref="G130:H130"/>
    <mergeCell ref="L130:N130"/>
    <mergeCell ref="A132:D132"/>
    <mergeCell ref="G132:H132"/>
    <mergeCell ref="L132:N132"/>
    <mergeCell ref="A133:N133"/>
    <mergeCell ref="A134:C134"/>
    <mergeCell ref="F134:G134"/>
    <mergeCell ref="L134:N134"/>
    <mergeCell ref="B131:E131"/>
    <mergeCell ref="G131:H131"/>
    <mergeCell ref="L131:N131"/>
    <mergeCell ref="I110:K110"/>
    <mergeCell ref="L110:N110"/>
    <mergeCell ref="B111:E111"/>
    <mergeCell ref="G111:H111"/>
    <mergeCell ref="L111:N111"/>
    <mergeCell ref="B116:E116"/>
    <mergeCell ref="G116:H116"/>
    <mergeCell ref="L116:N116"/>
    <mergeCell ref="B115:E115"/>
    <mergeCell ref="G115:H115"/>
    <mergeCell ref="L115:N115"/>
    <mergeCell ref="G114:H114"/>
    <mergeCell ref="L114:N114"/>
    <mergeCell ref="B112:E112"/>
    <mergeCell ref="G112:H112"/>
    <mergeCell ref="L112:N112"/>
    <mergeCell ref="B113:E113"/>
    <mergeCell ref="G113:H113"/>
    <mergeCell ref="L113:N113"/>
    <mergeCell ref="B67:E67"/>
    <mergeCell ref="G67:H67"/>
    <mergeCell ref="L67:N67"/>
    <mergeCell ref="G78:H78"/>
    <mergeCell ref="L78:N78"/>
    <mergeCell ref="B66:E66"/>
    <mergeCell ref="G66:H66"/>
    <mergeCell ref="L66:N66"/>
    <mergeCell ref="L68:N68"/>
    <mergeCell ref="L69:N69"/>
    <mergeCell ref="L70:N70"/>
    <mergeCell ref="L71:N71"/>
    <mergeCell ref="L72:N72"/>
    <mergeCell ref="L73:N73"/>
    <mergeCell ref="L74:N74"/>
    <mergeCell ref="L75:N75"/>
    <mergeCell ref="L76:N76"/>
    <mergeCell ref="L77:N77"/>
    <mergeCell ref="G68:H68"/>
    <mergeCell ref="G69:H69"/>
    <mergeCell ref="G70:H70"/>
    <mergeCell ref="G71:H71"/>
    <mergeCell ref="G72:H72"/>
    <mergeCell ref="G73:H73"/>
    <mergeCell ref="B64:E64"/>
    <mergeCell ref="G64:H64"/>
    <mergeCell ref="L64:N64"/>
    <mergeCell ref="B65:E65"/>
    <mergeCell ref="G65:H65"/>
    <mergeCell ref="L65:N65"/>
    <mergeCell ref="B63:E63"/>
    <mergeCell ref="G63:H63"/>
    <mergeCell ref="L63:N63"/>
    <mergeCell ref="B62:E62"/>
    <mergeCell ref="G62:H62"/>
    <mergeCell ref="L62:N62"/>
    <mergeCell ref="B61:E61"/>
    <mergeCell ref="G61:H61"/>
    <mergeCell ref="L61:N61"/>
    <mergeCell ref="B60:E60"/>
    <mergeCell ref="G60:H60"/>
    <mergeCell ref="L60:N60"/>
    <mergeCell ref="B58:E58"/>
    <mergeCell ref="G58:H58"/>
    <mergeCell ref="I58:K58"/>
    <mergeCell ref="L58:N58"/>
    <mergeCell ref="B59:E59"/>
    <mergeCell ref="G59:H59"/>
    <mergeCell ref="L59:N59"/>
    <mergeCell ref="A53:N53"/>
    <mergeCell ref="A54:N54"/>
    <mergeCell ref="A55:N55"/>
    <mergeCell ref="B56:C56"/>
    <mergeCell ref="D56:F56"/>
    <mergeCell ref="A31:G31"/>
    <mergeCell ref="H31:K31"/>
    <mergeCell ref="A28:D28"/>
    <mergeCell ref="G28:H28"/>
    <mergeCell ref="L28:N28"/>
    <mergeCell ref="A37:C37"/>
    <mergeCell ref="E37:G37"/>
    <mergeCell ref="L37:N37"/>
    <mergeCell ref="A38:C38"/>
    <mergeCell ref="E38:G38"/>
    <mergeCell ref="L38:N38"/>
    <mergeCell ref="A33:D33"/>
    <mergeCell ref="A35:C35"/>
    <mergeCell ref="E35:G35"/>
    <mergeCell ref="L35:N35"/>
    <mergeCell ref="A36:C36"/>
    <mergeCell ref="E36:G36"/>
    <mergeCell ref="L36:N36"/>
    <mergeCell ref="B19:E19"/>
    <mergeCell ref="G19:H19"/>
    <mergeCell ref="L19:N19"/>
    <mergeCell ref="B18:E18"/>
    <mergeCell ref="G18:H18"/>
    <mergeCell ref="L18:N18"/>
    <mergeCell ref="A29:N29"/>
    <mergeCell ref="A30:C30"/>
    <mergeCell ref="F30:G30"/>
    <mergeCell ref="L30:N30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B17:E17"/>
    <mergeCell ref="G17:H17"/>
    <mergeCell ref="L17:N17"/>
    <mergeCell ref="B15:E15"/>
    <mergeCell ref="G15:H15"/>
    <mergeCell ref="L15:N15"/>
    <mergeCell ref="B16:E16"/>
    <mergeCell ref="G16:H16"/>
    <mergeCell ref="L16:N16"/>
    <mergeCell ref="B11:E11"/>
    <mergeCell ref="G11:H11"/>
    <mergeCell ref="L11:N11"/>
    <mergeCell ref="B13:E13"/>
    <mergeCell ref="G13:H13"/>
    <mergeCell ref="L13:N13"/>
    <mergeCell ref="B14:E14"/>
    <mergeCell ref="G14:H14"/>
    <mergeCell ref="L14:N14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G74:H74"/>
    <mergeCell ref="G75:H75"/>
    <mergeCell ref="G76:H76"/>
    <mergeCell ref="G77:H77"/>
    <mergeCell ref="B68:E68"/>
    <mergeCell ref="B69:E69"/>
    <mergeCell ref="B70:E70"/>
    <mergeCell ref="B71:E71"/>
    <mergeCell ref="B72:E72"/>
    <mergeCell ref="B73:E73"/>
    <mergeCell ref="B74:E74"/>
    <mergeCell ref="B75:E75"/>
    <mergeCell ref="B77:E77"/>
    <mergeCell ref="B129:E129"/>
    <mergeCell ref="L122:N122"/>
    <mergeCell ref="L123:N123"/>
    <mergeCell ref="L124:N124"/>
    <mergeCell ref="L125:N125"/>
    <mergeCell ref="L126:N126"/>
    <mergeCell ref="L127:N127"/>
    <mergeCell ref="L128:N128"/>
    <mergeCell ref="L129:N129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B128:E128"/>
    <mergeCell ref="B124:E124"/>
    <mergeCell ref="B125:E125"/>
    <mergeCell ref="B126:E126"/>
    <mergeCell ref="B127:E127"/>
    <mergeCell ref="B123:E123"/>
    <mergeCell ref="L86:N86"/>
    <mergeCell ref="A80:D80"/>
    <mergeCell ref="G80:H80"/>
    <mergeCell ref="L80:N80"/>
    <mergeCell ref="A81:N81"/>
    <mergeCell ref="A82:C82"/>
    <mergeCell ref="F82:G82"/>
    <mergeCell ref="L82:N82"/>
    <mergeCell ref="A87:C87"/>
    <mergeCell ref="E87:G87"/>
    <mergeCell ref="L87:N87"/>
    <mergeCell ref="B120:E120"/>
    <mergeCell ref="G120:H120"/>
    <mergeCell ref="L120:N120"/>
    <mergeCell ref="B117:E117"/>
    <mergeCell ref="G117:H117"/>
    <mergeCell ref="L117:N117"/>
    <mergeCell ref="B121:E121"/>
    <mergeCell ref="G121:H121"/>
    <mergeCell ref="L121:N121"/>
    <mergeCell ref="B118:E118"/>
    <mergeCell ref="G118:H118"/>
    <mergeCell ref="L118:N118"/>
    <mergeCell ref="B119:E119"/>
    <mergeCell ref="G119:H119"/>
    <mergeCell ref="L119:N119"/>
    <mergeCell ref="B78:E78"/>
    <mergeCell ref="A89:C89"/>
    <mergeCell ref="E89:G89"/>
    <mergeCell ref="L89:N89"/>
    <mergeCell ref="B114:E114"/>
    <mergeCell ref="B79:E79"/>
    <mergeCell ref="G79:H79"/>
    <mergeCell ref="L79:N79"/>
    <mergeCell ref="B122:E122"/>
    <mergeCell ref="A105:N105"/>
    <mergeCell ref="A106:N106"/>
    <mergeCell ref="A107:N107"/>
    <mergeCell ref="B108:C108"/>
    <mergeCell ref="D108:F108"/>
    <mergeCell ref="B110:E110"/>
    <mergeCell ref="G110:H110"/>
    <mergeCell ref="A88:C88"/>
    <mergeCell ref="E88:G88"/>
    <mergeCell ref="L88:N88"/>
    <mergeCell ref="A83:G83"/>
    <mergeCell ref="H83:K83"/>
    <mergeCell ref="A84:D84"/>
    <mergeCell ref="A86:C86"/>
    <mergeCell ref="E86:G86"/>
  </mergeCells>
  <pageMargins left="0.94488188976377963" right="0.31496062992125984" top="0.35433070866141736" bottom="0" header="0.31496062992125984" footer="0"/>
  <pageSetup scale="75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7"/>
  <sheetViews>
    <sheetView zoomScale="75" zoomScaleNormal="75" workbookViewId="0">
      <selection sqref="A1:XFD1048576"/>
    </sheetView>
  </sheetViews>
  <sheetFormatPr baseColWidth="10" defaultColWidth="11.42578125" defaultRowHeight="15" x14ac:dyDescent="0.25"/>
  <cols>
    <col min="1" max="14" width="11.42578125" style="1"/>
    <col min="15" max="15" width="3.140625" style="1" customWidth="1"/>
    <col min="16" max="16" width="4.570312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516" t="s">
        <v>0</v>
      </c>
      <c r="C4" s="516"/>
      <c r="D4" s="300" t="s">
        <v>3045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>
        <v>4691</v>
      </c>
      <c r="B8" s="284" t="s">
        <v>2939</v>
      </c>
      <c r="C8" s="285"/>
      <c r="D8" s="285"/>
      <c r="E8" s="286"/>
      <c r="F8" s="193" t="s">
        <v>2940</v>
      </c>
      <c r="G8" s="290" t="s">
        <v>2941</v>
      </c>
      <c r="H8" s="292"/>
      <c r="I8" s="193" t="s">
        <v>9</v>
      </c>
      <c r="J8" s="193"/>
      <c r="K8" s="193"/>
      <c r="L8" s="290"/>
      <c r="M8" s="291"/>
      <c r="N8" s="292"/>
    </row>
    <row r="9" spans="1:16" x14ac:dyDescent="0.25">
      <c r="A9" s="123" t="s">
        <v>3050</v>
      </c>
      <c r="B9" s="311" t="s">
        <v>3051</v>
      </c>
      <c r="C9" s="311"/>
      <c r="D9" s="311"/>
      <c r="E9" s="311"/>
      <c r="F9" s="192"/>
      <c r="G9" s="312"/>
      <c r="H9" s="312"/>
      <c r="I9" s="192" t="s">
        <v>9</v>
      </c>
      <c r="J9" s="193"/>
      <c r="K9" s="193"/>
      <c r="L9" s="277"/>
      <c r="M9" s="277"/>
      <c r="N9" s="277"/>
      <c r="P9" s="1">
        <v>2</v>
      </c>
    </row>
    <row r="10" spans="1:16" x14ac:dyDescent="0.25">
      <c r="A10" s="123" t="s">
        <v>3047</v>
      </c>
      <c r="B10" s="317" t="s">
        <v>3048</v>
      </c>
      <c r="C10" s="318"/>
      <c r="D10" s="318"/>
      <c r="E10" s="319"/>
      <c r="F10" s="192"/>
      <c r="G10" s="320"/>
      <c r="H10" s="321"/>
      <c r="I10" s="192" t="s">
        <v>9</v>
      </c>
      <c r="J10" s="193"/>
      <c r="K10" s="193"/>
      <c r="L10" s="277"/>
      <c r="M10" s="277"/>
      <c r="N10" s="277"/>
      <c r="P10" s="1">
        <v>2</v>
      </c>
    </row>
    <row r="11" spans="1:16" x14ac:dyDescent="0.25">
      <c r="A11" s="123" t="s">
        <v>3049</v>
      </c>
      <c r="B11" s="317" t="s">
        <v>3048</v>
      </c>
      <c r="C11" s="318"/>
      <c r="D11" s="318"/>
      <c r="E11" s="319"/>
      <c r="F11" s="192"/>
      <c r="G11" s="320"/>
      <c r="H11" s="321"/>
      <c r="I11" s="192" t="s">
        <v>9</v>
      </c>
      <c r="J11" s="193"/>
      <c r="K11" s="193"/>
      <c r="L11" s="277"/>
      <c r="M11" s="277"/>
      <c r="N11" s="277"/>
      <c r="P11" s="1">
        <v>2</v>
      </c>
    </row>
    <row r="12" spans="1:16" x14ac:dyDescent="0.25">
      <c r="A12" s="123" t="s">
        <v>3052</v>
      </c>
      <c r="B12" s="317" t="s">
        <v>3053</v>
      </c>
      <c r="C12" s="318"/>
      <c r="D12" s="318"/>
      <c r="E12" s="319"/>
      <c r="F12" s="192"/>
      <c r="G12" s="320"/>
      <c r="H12" s="321"/>
      <c r="I12" s="192" t="s">
        <v>9</v>
      </c>
      <c r="J12" s="193"/>
      <c r="K12" s="193"/>
      <c r="L12" s="277"/>
      <c r="M12" s="277"/>
      <c r="N12" s="277"/>
      <c r="P12" s="1">
        <v>9</v>
      </c>
    </row>
    <row r="13" spans="1:16" x14ac:dyDescent="0.25">
      <c r="A13" s="123" t="s">
        <v>3054</v>
      </c>
      <c r="B13" s="317" t="s">
        <v>3055</v>
      </c>
      <c r="C13" s="318"/>
      <c r="D13" s="318"/>
      <c r="E13" s="319"/>
      <c r="F13" s="192"/>
      <c r="G13" s="320"/>
      <c r="H13" s="321"/>
      <c r="I13" s="192" t="s">
        <v>9</v>
      </c>
      <c r="J13" s="193"/>
      <c r="K13" s="193"/>
      <c r="L13" s="277"/>
      <c r="M13" s="277"/>
      <c r="N13" s="277"/>
      <c r="P13" s="1">
        <v>7</v>
      </c>
    </row>
    <row r="14" spans="1:16" x14ac:dyDescent="0.25">
      <c r="A14" s="123">
        <v>4634</v>
      </c>
      <c r="B14" s="317" t="s">
        <v>3056</v>
      </c>
      <c r="C14" s="318"/>
      <c r="D14" s="318"/>
      <c r="E14" s="319"/>
      <c r="F14" s="192"/>
      <c r="G14" s="312"/>
      <c r="H14" s="312"/>
      <c r="I14" s="192" t="s">
        <v>9</v>
      </c>
      <c r="J14" s="193"/>
      <c r="K14" s="193"/>
      <c r="L14" s="277"/>
      <c r="M14" s="277"/>
      <c r="N14" s="277"/>
    </row>
    <row r="15" spans="1:16" x14ac:dyDescent="0.25">
      <c r="A15" s="243">
        <v>1266</v>
      </c>
      <c r="B15" s="284" t="s">
        <v>2302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90"/>
      <c r="M15" s="291"/>
      <c r="N15" s="292"/>
    </row>
    <row r="16" spans="1:16" x14ac:dyDescent="0.25">
      <c r="A16" s="243">
        <v>1268</v>
      </c>
      <c r="B16" s="284" t="s">
        <v>2756</v>
      </c>
      <c r="C16" s="285"/>
      <c r="D16" s="285"/>
      <c r="E16" s="286"/>
      <c r="F16" s="217" t="s">
        <v>635</v>
      </c>
      <c r="G16" s="277" t="s">
        <v>2757</v>
      </c>
      <c r="H16" s="277"/>
      <c r="I16" s="193" t="s">
        <v>9</v>
      </c>
      <c r="J16" s="193"/>
      <c r="K16" s="193"/>
      <c r="L16" s="290"/>
      <c r="M16" s="291"/>
      <c r="N16" s="292"/>
    </row>
    <row r="17" spans="1:16" x14ac:dyDescent="0.25">
      <c r="A17" s="123">
        <v>1704</v>
      </c>
      <c r="B17" s="311" t="s">
        <v>579</v>
      </c>
      <c r="C17" s="311"/>
      <c r="D17" s="311"/>
      <c r="E17" s="311"/>
      <c r="F17" s="192" t="s">
        <v>3057</v>
      </c>
      <c r="G17" s="312" t="s">
        <v>3058</v>
      </c>
      <c r="H17" s="312"/>
      <c r="I17" s="192" t="s">
        <v>9</v>
      </c>
      <c r="J17" s="193"/>
      <c r="K17" s="193"/>
      <c r="L17" s="277"/>
      <c r="M17" s="277"/>
      <c r="N17" s="277"/>
    </row>
    <row r="18" spans="1:16" x14ac:dyDescent="0.25">
      <c r="A18" s="123">
        <v>4767</v>
      </c>
      <c r="B18" s="311" t="s">
        <v>3059</v>
      </c>
      <c r="C18" s="311"/>
      <c r="D18" s="311"/>
      <c r="E18" s="311"/>
      <c r="F18" s="192" t="s">
        <v>3060</v>
      </c>
      <c r="G18" s="312" t="s">
        <v>3061</v>
      </c>
      <c r="H18" s="312"/>
      <c r="I18" s="192" t="s">
        <v>9</v>
      </c>
      <c r="J18" s="193"/>
      <c r="K18" s="193"/>
      <c r="L18" s="277"/>
      <c r="M18" s="277"/>
      <c r="N18" s="277"/>
    </row>
    <row r="19" spans="1:16" x14ac:dyDescent="0.25">
      <c r="A19" s="123">
        <v>4605</v>
      </c>
      <c r="B19" s="317" t="s">
        <v>3062</v>
      </c>
      <c r="C19" s="318"/>
      <c r="D19" s="318"/>
      <c r="E19" s="319"/>
      <c r="F19" s="192"/>
      <c r="G19" s="312"/>
      <c r="H19" s="312"/>
      <c r="I19" s="192" t="s">
        <v>9</v>
      </c>
      <c r="J19" s="193"/>
      <c r="K19" s="193"/>
      <c r="L19" s="277"/>
      <c r="M19" s="277"/>
      <c r="N19" s="277"/>
    </row>
    <row r="20" spans="1:16" x14ac:dyDescent="0.25">
      <c r="A20" s="123">
        <v>4768</v>
      </c>
      <c r="B20" s="317" t="s">
        <v>3046</v>
      </c>
      <c r="C20" s="318"/>
      <c r="D20" s="318"/>
      <c r="E20" s="319"/>
      <c r="F20" s="192"/>
      <c r="G20" s="320"/>
      <c r="H20" s="321"/>
      <c r="I20" s="192" t="s">
        <v>9</v>
      </c>
      <c r="J20" s="193"/>
      <c r="K20" s="193"/>
      <c r="L20" s="290"/>
      <c r="M20" s="291"/>
      <c r="N20" s="292"/>
    </row>
    <row r="21" spans="1:16" x14ac:dyDescent="0.25">
      <c r="A21" s="123"/>
      <c r="B21" s="317" t="s">
        <v>2887</v>
      </c>
      <c r="C21" s="318"/>
      <c r="D21" s="318"/>
      <c r="E21" s="319"/>
      <c r="F21" s="192"/>
      <c r="G21" s="312"/>
      <c r="H21" s="312"/>
      <c r="I21" s="192" t="s">
        <v>9</v>
      </c>
      <c r="J21" s="193"/>
      <c r="K21" s="193"/>
      <c r="L21" s="277"/>
      <c r="M21" s="277"/>
      <c r="N21" s="277"/>
    </row>
    <row r="22" spans="1:16" x14ac:dyDescent="0.25">
      <c r="A22" s="123">
        <v>4614</v>
      </c>
      <c r="B22" s="317" t="s">
        <v>3063</v>
      </c>
      <c r="C22" s="318"/>
      <c r="D22" s="318"/>
      <c r="E22" s="319"/>
      <c r="F22" s="192" t="s">
        <v>3064</v>
      </c>
      <c r="G22" s="312" t="s">
        <v>3065</v>
      </c>
      <c r="H22" s="312"/>
      <c r="I22" s="192" t="s">
        <v>9</v>
      </c>
      <c r="J22" s="193"/>
      <c r="K22" s="193"/>
      <c r="L22" s="277"/>
      <c r="M22" s="277"/>
      <c r="N22" s="277"/>
    </row>
    <row r="23" spans="1:16" x14ac:dyDescent="0.25">
      <c r="A23" s="123">
        <v>1790</v>
      </c>
      <c r="B23" s="317" t="s">
        <v>2800</v>
      </c>
      <c r="C23" s="318"/>
      <c r="D23" s="318"/>
      <c r="E23" s="319"/>
      <c r="F23" s="192"/>
      <c r="G23" s="312"/>
      <c r="H23" s="312"/>
      <c r="I23" s="192" t="s">
        <v>9</v>
      </c>
      <c r="J23" s="193"/>
      <c r="K23" s="193"/>
      <c r="L23" s="277"/>
      <c r="M23" s="277"/>
      <c r="N23" s="277"/>
    </row>
    <row r="24" spans="1:16" x14ac:dyDescent="0.25">
      <c r="A24" s="123">
        <v>4625</v>
      </c>
      <c r="B24" s="317" t="s">
        <v>3066</v>
      </c>
      <c r="C24" s="318"/>
      <c r="D24" s="318"/>
      <c r="E24" s="319"/>
      <c r="F24" s="192"/>
      <c r="G24" s="312"/>
      <c r="H24" s="312"/>
      <c r="I24" s="192" t="s">
        <v>9</v>
      </c>
      <c r="J24" s="193"/>
      <c r="K24" s="193"/>
      <c r="L24" s="277"/>
      <c r="M24" s="277"/>
      <c r="N24" s="277"/>
    </row>
    <row r="25" spans="1:16" x14ac:dyDescent="0.25">
      <c r="A25" s="243">
        <v>5104</v>
      </c>
      <c r="B25" s="284" t="s">
        <v>2132</v>
      </c>
      <c r="C25" s="285"/>
      <c r="D25" s="285"/>
      <c r="E25" s="286"/>
      <c r="F25" s="193" t="s">
        <v>3576</v>
      </c>
      <c r="G25" s="277" t="s">
        <v>3577</v>
      </c>
      <c r="H25" s="277"/>
      <c r="I25" s="193"/>
      <c r="J25" s="193"/>
      <c r="K25" s="193"/>
      <c r="L25" s="277"/>
      <c r="M25" s="277"/>
      <c r="N25" s="277"/>
    </row>
    <row r="26" spans="1:16" x14ac:dyDescent="0.25">
      <c r="A26" s="243">
        <v>5102</v>
      </c>
      <c r="B26" s="284" t="s">
        <v>3578</v>
      </c>
      <c r="C26" s="285"/>
      <c r="D26" s="285"/>
      <c r="E26" s="286"/>
      <c r="F26" s="193" t="s">
        <v>3580</v>
      </c>
      <c r="G26" s="277"/>
      <c r="H26" s="277"/>
      <c r="I26" s="193"/>
      <c r="J26" s="193"/>
      <c r="K26" s="193"/>
      <c r="L26" s="277"/>
      <c r="M26" s="277"/>
      <c r="N26" s="277"/>
    </row>
    <row r="27" spans="1:16" x14ac:dyDescent="0.25">
      <c r="A27" s="243">
        <v>5103</v>
      </c>
      <c r="B27" s="276" t="s">
        <v>3579</v>
      </c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327" t="s">
        <v>981</v>
      </c>
      <c r="B31" s="327"/>
      <c r="C31" s="327"/>
      <c r="D31" s="327"/>
      <c r="E31" s="327"/>
      <c r="F31" s="327"/>
      <c r="G31" s="327"/>
      <c r="H31" s="305" t="s">
        <v>25</v>
      </c>
      <c r="I31" s="305"/>
      <c r="J31" s="305"/>
      <c r="K31" s="305"/>
      <c r="L31" s="198">
        <v>42</v>
      </c>
      <c r="M31" s="34"/>
      <c r="N31" s="34"/>
      <c r="P31" s="1">
        <f>SUM(P8:P27)</f>
        <v>22</v>
      </c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327" t="s">
        <v>3643</v>
      </c>
      <c r="B37" s="327"/>
      <c r="C37" s="327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3633</v>
      </c>
      <c r="M37" s="283"/>
      <c r="N37" s="283"/>
    </row>
  </sheetData>
  <mergeCells count="94"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A1:N1"/>
    <mergeCell ref="A2:N2"/>
    <mergeCell ref="A3:N3"/>
    <mergeCell ref="B4:C4"/>
    <mergeCell ref="D4:F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8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173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16" t="s">
        <v>6</v>
      </c>
      <c r="J7" s="16" t="s">
        <v>7</v>
      </c>
      <c r="K7" s="16" t="s">
        <v>8</v>
      </c>
      <c r="L7" s="474"/>
      <c r="M7" s="475"/>
      <c r="N7" s="476"/>
    </row>
    <row r="8" spans="1:14" x14ac:dyDescent="0.25">
      <c r="A8" s="5" t="s">
        <v>90</v>
      </c>
      <c r="B8" s="477" t="s">
        <v>421</v>
      </c>
      <c r="C8" s="478"/>
      <c r="D8" s="478"/>
      <c r="E8" s="479"/>
      <c r="F8" s="15"/>
      <c r="G8" s="550"/>
      <c r="H8" s="551"/>
      <c r="I8" s="17" t="s">
        <v>9</v>
      </c>
      <c r="J8" s="15"/>
      <c r="K8" s="15"/>
      <c r="L8" s="473"/>
      <c r="M8" s="473"/>
      <c r="N8" s="473"/>
    </row>
    <row r="9" spans="1:14" x14ac:dyDescent="0.25">
      <c r="A9" s="5" t="s">
        <v>90</v>
      </c>
      <c r="B9" s="477" t="s">
        <v>422</v>
      </c>
      <c r="C9" s="478"/>
      <c r="D9" s="478"/>
      <c r="E9" s="479"/>
      <c r="F9" s="15"/>
      <c r="G9" s="550"/>
      <c r="H9" s="551"/>
      <c r="I9" s="17"/>
      <c r="J9" s="49" t="s">
        <v>9</v>
      </c>
      <c r="K9" s="15"/>
      <c r="L9" s="473"/>
      <c r="M9" s="473"/>
      <c r="N9" s="473"/>
    </row>
    <row r="10" spans="1:14" x14ac:dyDescent="0.25">
      <c r="A10" s="5" t="s">
        <v>90</v>
      </c>
      <c r="B10" s="477" t="s">
        <v>882</v>
      </c>
      <c r="C10" s="478"/>
      <c r="D10" s="478"/>
      <c r="E10" s="479"/>
      <c r="F10" s="15"/>
      <c r="G10" s="550"/>
      <c r="H10" s="551"/>
      <c r="I10" s="17" t="s">
        <v>9</v>
      </c>
      <c r="J10" s="15"/>
      <c r="K10" s="15"/>
      <c r="L10" s="473"/>
      <c r="M10" s="473"/>
      <c r="N10" s="473"/>
    </row>
    <row r="11" spans="1:14" x14ac:dyDescent="0.25">
      <c r="A11" s="5" t="s">
        <v>90</v>
      </c>
      <c r="B11" s="477" t="s">
        <v>744</v>
      </c>
      <c r="C11" s="478"/>
      <c r="D11" s="478"/>
      <c r="E11" s="479"/>
      <c r="F11" s="15"/>
      <c r="G11" s="550"/>
      <c r="H11" s="551"/>
      <c r="I11" s="35"/>
      <c r="J11" s="49" t="s">
        <v>9</v>
      </c>
      <c r="K11" s="15"/>
      <c r="L11" s="473"/>
      <c r="M11" s="473"/>
      <c r="N11" s="473"/>
    </row>
    <row r="12" spans="1:14" x14ac:dyDescent="0.25">
      <c r="A12" s="5" t="s">
        <v>90</v>
      </c>
      <c r="B12" s="477" t="s">
        <v>423</v>
      </c>
      <c r="C12" s="478"/>
      <c r="D12" s="478"/>
      <c r="E12" s="479"/>
      <c r="F12" s="15"/>
      <c r="G12" s="473"/>
      <c r="H12" s="473"/>
      <c r="I12" s="17"/>
      <c r="J12" s="35" t="s">
        <v>9</v>
      </c>
      <c r="K12" s="15"/>
      <c r="L12" s="473"/>
      <c r="M12" s="473"/>
      <c r="N12" s="473"/>
    </row>
    <row r="13" spans="1:14" x14ac:dyDescent="0.25">
      <c r="A13" s="5" t="s">
        <v>90</v>
      </c>
      <c r="B13" s="477" t="s">
        <v>424</v>
      </c>
      <c r="C13" s="478"/>
      <c r="D13" s="478"/>
      <c r="E13" s="479"/>
      <c r="F13" s="15"/>
      <c r="G13" s="473"/>
      <c r="H13" s="473"/>
      <c r="I13" s="17" t="s">
        <v>9</v>
      </c>
      <c r="J13" s="15"/>
      <c r="K13" s="15"/>
      <c r="L13" s="473"/>
      <c r="M13" s="473"/>
      <c r="N13" s="473"/>
    </row>
    <row r="14" spans="1:14" x14ac:dyDescent="0.25">
      <c r="A14" s="5" t="s">
        <v>90</v>
      </c>
      <c r="B14" s="477" t="s">
        <v>658</v>
      </c>
      <c r="C14" s="478"/>
      <c r="D14" s="478"/>
      <c r="E14" s="479"/>
      <c r="F14" s="15"/>
      <c r="G14" s="473"/>
      <c r="H14" s="473"/>
      <c r="I14" s="27"/>
      <c r="J14" s="49" t="s">
        <v>9</v>
      </c>
      <c r="K14" s="15"/>
      <c r="L14" s="473"/>
      <c r="M14" s="473"/>
      <c r="N14" s="473"/>
    </row>
    <row r="15" spans="1:14" x14ac:dyDescent="0.25">
      <c r="A15" s="5" t="s">
        <v>90</v>
      </c>
      <c r="B15" s="477" t="s">
        <v>659</v>
      </c>
      <c r="C15" s="478"/>
      <c r="D15" s="478"/>
      <c r="E15" s="479"/>
      <c r="F15" s="49"/>
      <c r="G15" s="550"/>
      <c r="H15" s="551"/>
      <c r="I15" s="49" t="s">
        <v>9</v>
      </c>
      <c r="J15" s="49"/>
      <c r="K15" s="15"/>
      <c r="L15" s="473"/>
      <c r="M15" s="473"/>
      <c r="N15" s="473"/>
    </row>
    <row r="16" spans="1:14" x14ac:dyDescent="0.25">
      <c r="A16" s="5" t="s">
        <v>90</v>
      </c>
      <c r="B16" s="477" t="s">
        <v>660</v>
      </c>
      <c r="C16" s="478"/>
      <c r="D16" s="478"/>
      <c r="E16" s="479"/>
      <c r="F16" s="49"/>
      <c r="G16" s="550"/>
      <c r="H16" s="551"/>
      <c r="I16" s="49"/>
      <c r="J16" s="49" t="s">
        <v>9</v>
      </c>
      <c r="K16" s="15"/>
      <c r="L16" s="473"/>
      <c r="M16" s="473"/>
      <c r="N16" s="473"/>
    </row>
    <row r="17" spans="1:14" x14ac:dyDescent="0.25">
      <c r="A17" s="5" t="s">
        <v>90</v>
      </c>
      <c r="B17" s="477" t="s">
        <v>879</v>
      </c>
      <c r="C17" s="478"/>
      <c r="D17" s="478"/>
      <c r="E17" s="479"/>
      <c r="F17" s="49"/>
      <c r="G17" s="550"/>
      <c r="H17" s="551"/>
      <c r="I17" s="49"/>
      <c r="J17" s="49" t="s">
        <v>9</v>
      </c>
      <c r="K17" s="15"/>
      <c r="L17" s="473"/>
      <c r="M17" s="473"/>
      <c r="N17" s="473"/>
    </row>
    <row r="18" spans="1:14" x14ac:dyDescent="0.25">
      <c r="A18" s="5" t="s">
        <v>90</v>
      </c>
      <c r="B18" s="477" t="s">
        <v>880</v>
      </c>
      <c r="C18" s="478"/>
      <c r="D18" s="478"/>
      <c r="E18" s="479"/>
      <c r="F18" s="49"/>
      <c r="G18" s="550"/>
      <c r="H18" s="551"/>
      <c r="I18" s="49"/>
      <c r="J18" s="49"/>
      <c r="K18" s="15" t="s">
        <v>9</v>
      </c>
      <c r="L18" s="473"/>
      <c r="M18" s="473"/>
      <c r="N18" s="473"/>
    </row>
    <row r="19" spans="1:14" x14ac:dyDescent="0.25">
      <c r="A19" s="5" t="s">
        <v>90</v>
      </c>
      <c r="B19" s="477" t="s">
        <v>880</v>
      </c>
      <c r="C19" s="478"/>
      <c r="D19" s="478"/>
      <c r="E19" s="479"/>
      <c r="F19" s="49"/>
      <c r="G19" s="550"/>
      <c r="H19" s="551"/>
      <c r="I19" s="49"/>
      <c r="J19" s="49" t="s">
        <v>9</v>
      </c>
      <c r="K19" s="15"/>
      <c r="L19" s="473"/>
      <c r="M19" s="473"/>
      <c r="N19" s="473"/>
    </row>
    <row r="20" spans="1:14" x14ac:dyDescent="0.25">
      <c r="A20" s="5" t="s">
        <v>90</v>
      </c>
      <c r="B20" s="472" t="s">
        <v>881</v>
      </c>
      <c r="C20" s="472"/>
      <c r="D20" s="472"/>
      <c r="E20" s="472"/>
      <c r="F20" s="15"/>
      <c r="G20" s="473"/>
      <c r="H20" s="473"/>
      <c r="I20" s="15"/>
      <c r="J20" s="49" t="s">
        <v>9</v>
      </c>
      <c r="K20" s="15"/>
      <c r="L20" s="473"/>
      <c r="M20" s="473"/>
      <c r="N20" s="473"/>
    </row>
    <row r="21" spans="1:14" x14ac:dyDescent="0.25">
      <c r="A21" s="72" t="s">
        <v>90</v>
      </c>
      <c r="B21" s="472" t="s">
        <v>880</v>
      </c>
      <c r="C21" s="472"/>
      <c r="D21" s="472"/>
      <c r="E21" s="472"/>
      <c r="F21" s="71"/>
      <c r="G21" s="473"/>
      <c r="H21" s="473"/>
      <c r="I21" s="71" t="s">
        <v>9</v>
      </c>
      <c r="J21" s="71"/>
      <c r="K21" s="71"/>
      <c r="L21" s="473"/>
      <c r="M21" s="473"/>
      <c r="N21" s="473"/>
    </row>
    <row r="22" spans="1:14" x14ac:dyDescent="0.25">
      <c r="A22" s="5"/>
      <c r="B22" s="472"/>
      <c r="C22" s="472"/>
      <c r="D22" s="472"/>
      <c r="E22" s="472"/>
      <c r="F22" s="49"/>
      <c r="G22" s="473"/>
      <c r="H22" s="473"/>
      <c r="I22" s="49"/>
      <c r="J22" s="49"/>
      <c r="K22" s="49"/>
      <c r="L22" s="473"/>
      <c r="M22" s="473"/>
      <c r="N22" s="473"/>
    </row>
    <row r="23" spans="1:14" x14ac:dyDescent="0.25">
      <c r="A23" s="5"/>
      <c r="B23" s="472"/>
      <c r="C23" s="472"/>
      <c r="D23" s="472"/>
      <c r="E23" s="472"/>
      <c r="F23" s="49"/>
      <c r="G23" s="473"/>
      <c r="H23" s="473"/>
      <c r="I23" s="49"/>
      <c r="J23" s="49"/>
      <c r="K23" s="49"/>
      <c r="L23" s="473"/>
      <c r="M23" s="473"/>
      <c r="N23" s="473"/>
    </row>
    <row r="24" spans="1:14" x14ac:dyDescent="0.25">
      <c r="A24" s="5"/>
      <c r="B24" s="472"/>
      <c r="C24" s="472"/>
      <c r="D24" s="472"/>
      <c r="E24" s="472"/>
      <c r="F24" s="49"/>
      <c r="G24" s="473"/>
      <c r="H24" s="473"/>
      <c r="I24" s="49"/>
      <c r="J24" s="49"/>
      <c r="K24" s="49"/>
      <c r="L24" s="473"/>
      <c r="M24" s="473"/>
      <c r="N24" s="473"/>
    </row>
    <row r="25" spans="1:14" x14ac:dyDescent="0.25">
      <c r="A25" s="5"/>
      <c r="B25" s="472"/>
      <c r="C25" s="472"/>
      <c r="D25" s="472"/>
      <c r="E25" s="472"/>
      <c r="F25" s="49"/>
      <c r="G25" s="473"/>
      <c r="H25" s="473"/>
      <c r="I25" s="49"/>
      <c r="J25" s="49"/>
      <c r="K25" s="49"/>
      <c r="L25" s="473"/>
      <c r="M25" s="473"/>
      <c r="N25" s="473"/>
    </row>
    <row r="26" spans="1:14" x14ac:dyDescent="0.25">
      <c r="A26" s="5"/>
      <c r="B26" s="472"/>
      <c r="C26" s="472"/>
      <c r="D26" s="472"/>
      <c r="E26" s="472"/>
      <c r="F26" s="49"/>
      <c r="G26" s="473"/>
      <c r="H26" s="473"/>
      <c r="I26" s="49"/>
      <c r="J26" s="49"/>
      <c r="K26" s="49"/>
      <c r="L26" s="473"/>
      <c r="M26" s="473"/>
      <c r="N26" s="473"/>
    </row>
    <row r="27" spans="1:14" x14ac:dyDescent="0.25">
      <c r="A27" s="5"/>
      <c r="B27" s="472"/>
      <c r="C27" s="472"/>
      <c r="D27" s="472"/>
      <c r="E27" s="472"/>
      <c r="F27" s="49"/>
      <c r="G27" s="473"/>
      <c r="H27" s="473"/>
      <c r="I27" s="49"/>
      <c r="J27" s="49"/>
      <c r="K27" s="49"/>
      <c r="L27" s="473"/>
      <c r="M27" s="473"/>
      <c r="N27" s="473"/>
    </row>
    <row r="28" spans="1:14" x14ac:dyDescent="0.25">
      <c r="A28" s="552" t="s">
        <v>64</v>
      </c>
      <c r="B28" s="552"/>
      <c r="C28" s="552"/>
      <c r="D28" s="552"/>
      <c r="E28" s="7"/>
      <c r="F28" s="14"/>
      <c r="G28" s="482"/>
      <c r="H28" s="482"/>
      <c r="I28" s="14"/>
      <c r="J28" s="14"/>
      <c r="K28" s="14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14"/>
      <c r="J30" s="14"/>
      <c r="K30" s="14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14"/>
      <c r="J34" s="14"/>
      <c r="K34" s="14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14"/>
      <c r="J35" s="14"/>
      <c r="K35" s="14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14"/>
      <c r="J36" s="14"/>
      <c r="K36" s="14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14"/>
      <c r="J37" s="14"/>
      <c r="K37" s="14"/>
      <c r="L37" s="483" t="s">
        <v>26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14"/>
      <c r="J38" s="14"/>
      <c r="K38" s="14"/>
      <c r="L38" s="7"/>
      <c r="M38" s="7"/>
      <c r="N38" s="7"/>
    </row>
  </sheetData>
  <mergeCells count="96"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1:G31"/>
    <mergeCell ref="H31:K31"/>
    <mergeCell ref="B26:E26"/>
    <mergeCell ref="A29:N29"/>
    <mergeCell ref="A30:C30"/>
    <mergeCell ref="F30:G30"/>
    <mergeCell ref="L30:N30"/>
    <mergeCell ref="G26:H26"/>
    <mergeCell ref="L26:N26"/>
    <mergeCell ref="A28:D28"/>
    <mergeCell ref="G28:H28"/>
    <mergeCell ref="L28:N28"/>
    <mergeCell ref="B27:E27"/>
    <mergeCell ref="G27:H27"/>
    <mergeCell ref="L27:N27"/>
    <mergeCell ref="B23:E23"/>
    <mergeCell ref="G23:H23"/>
    <mergeCell ref="L23:N23"/>
    <mergeCell ref="B25:E25"/>
    <mergeCell ref="G25:H25"/>
    <mergeCell ref="L25:N25"/>
    <mergeCell ref="B24:E24"/>
    <mergeCell ref="G24:H24"/>
    <mergeCell ref="L24:N24"/>
    <mergeCell ref="B22:E22"/>
    <mergeCell ref="G22:H22"/>
    <mergeCell ref="L22:N22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B15:E15"/>
    <mergeCell ref="G15:H15"/>
    <mergeCell ref="L15:N15"/>
    <mergeCell ref="B16:E16"/>
    <mergeCell ref="G16:H16"/>
    <mergeCell ref="L16:N16"/>
    <mergeCell ref="B12:E12"/>
    <mergeCell ref="G12:H12"/>
    <mergeCell ref="L12:N12"/>
    <mergeCell ref="B14:E14"/>
    <mergeCell ref="G14:H14"/>
    <mergeCell ref="L14:N14"/>
    <mergeCell ref="B13:E13"/>
    <mergeCell ref="G13:H13"/>
    <mergeCell ref="L13:N13"/>
    <mergeCell ref="G10:H10"/>
    <mergeCell ref="L10:N10"/>
    <mergeCell ref="B11:E11"/>
    <mergeCell ref="G11:H11"/>
    <mergeCell ref="L11:N11"/>
    <mergeCell ref="A1:N1"/>
    <mergeCell ref="A2:N2"/>
    <mergeCell ref="A3:N3"/>
    <mergeCell ref="B4:C4"/>
    <mergeCell ref="D4:F4"/>
    <mergeCell ref="G21:H21"/>
    <mergeCell ref="L21:N21"/>
    <mergeCell ref="B6:E6"/>
    <mergeCell ref="G6:H6"/>
    <mergeCell ref="I6:K6"/>
    <mergeCell ref="L6:N6"/>
    <mergeCell ref="B8:E8"/>
    <mergeCell ref="G8:H8"/>
    <mergeCell ref="L8:N8"/>
    <mergeCell ref="B7:E7"/>
    <mergeCell ref="G7:H7"/>
    <mergeCell ref="L7:N7"/>
    <mergeCell ref="B9:E9"/>
    <mergeCell ref="G9:H9"/>
    <mergeCell ref="L9:N9"/>
    <mergeCell ref="B10:E10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76"/>
  <sheetViews>
    <sheetView zoomScale="85" zoomScaleNormal="85" workbookViewId="0">
      <selection activeCell="Q17" sqref="Q17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172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16" t="s">
        <v>6</v>
      </c>
      <c r="J7" s="16" t="s">
        <v>7</v>
      </c>
      <c r="K7" s="16" t="s">
        <v>8</v>
      </c>
      <c r="L7" s="474"/>
      <c r="M7" s="475"/>
      <c r="N7" s="476"/>
    </row>
    <row r="8" spans="1:14" x14ac:dyDescent="0.25">
      <c r="A8" s="5" t="s">
        <v>536</v>
      </c>
      <c r="B8" s="472" t="s">
        <v>1080</v>
      </c>
      <c r="C8" s="472"/>
      <c r="D8" s="472"/>
      <c r="E8" s="472"/>
      <c r="F8" s="15"/>
      <c r="G8" s="473"/>
      <c r="H8" s="473"/>
      <c r="I8" s="15"/>
      <c r="J8" s="17" t="s">
        <v>9</v>
      </c>
      <c r="K8" s="15"/>
      <c r="L8" s="550" t="s">
        <v>404</v>
      </c>
      <c r="M8" s="553"/>
      <c r="N8" s="551"/>
    </row>
    <row r="9" spans="1:14" x14ac:dyDescent="0.25">
      <c r="A9" s="5">
        <v>1025</v>
      </c>
      <c r="B9" s="477" t="s">
        <v>427</v>
      </c>
      <c r="C9" s="478"/>
      <c r="D9" s="478"/>
      <c r="E9" s="479"/>
      <c r="F9" s="18" t="s">
        <v>426</v>
      </c>
      <c r="G9" s="473">
        <v>5024</v>
      </c>
      <c r="H9" s="473"/>
      <c r="I9" s="18"/>
      <c r="J9" s="18" t="s">
        <v>9</v>
      </c>
      <c r="K9" s="18"/>
      <c r="L9" s="473" t="s">
        <v>652</v>
      </c>
      <c r="M9" s="473"/>
      <c r="N9" s="473"/>
    </row>
    <row r="10" spans="1:14" x14ac:dyDescent="0.25">
      <c r="A10" s="80" t="s">
        <v>90</v>
      </c>
      <c r="B10" s="472" t="s">
        <v>883</v>
      </c>
      <c r="C10" s="472"/>
      <c r="D10" s="472"/>
      <c r="E10" s="472"/>
      <c r="F10" s="79"/>
      <c r="G10" s="473"/>
      <c r="H10" s="473"/>
      <c r="I10" s="79"/>
      <c r="J10" s="79" t="s">
        <v>9</v>
      </c>
      <c r="K10" s="79"/>
      <c r="L10" s="473"/>
      <c r="M10" s="473"/>
      <c r="N10" s="473"/>
    </row>
    <row r="11" spans="1:14" x14ac:dyDescent="0.25">
      <c r="A11" s="5" t="s">
        <v>90</v>
      </c>
      <c r="B11" s="472" t="s">
        <v>1134</v>
      </c>
      <c r="C11" s="472"/>
      <c r="D11" s="472"/>
      <c r="E11" s="472"/>
      <c r="F11" s="15"/>
      <c r="G11" s="473"/>
      <c r="H11" s="473"/>
      <c r="I11" s="17"/>
      <c r="J11" s="26" t="s">
        <v>9</v>
      </c>
      <c r="K11" s="15"/>
      <c r="L11" s="473"/>
      <c r="M11" s="473"/>
      <c r="N11" s="473"/>
    </row>
    <row r="12" spans="1:14" x14ac:dyDescent="0.25">
      <c r="A12" s="5" t="s">
        <v>90</v>
      </c>
      <c r="B12" s="477" t="s">
        <v>425</v>
      </c>
      <c r="C12" s="478"/>
      <c r="D12" s="478"/>
      <c r="E12" s="479"/>
      <c r="F12" s="15"/>
      <c r="G12" s="550"/>
      <c r="H12" s="551"/>
      <c r="I12" s="17" t="s">
        <v>9</v>
      </c>
      <c r="J12" s="15"/>
      <c r="K12" s="15"/>
      <c r="L12" s="473"/>
      <c r="M12" s="473"/>
      <c r="N12" s="473"/>
    </row>
    <row r="13" spans="1:14" x14ac:dyDescent="0.25">
      <c r="A13" s="5" t="s">
        <v>90</v>
      </c>
      <c r="B13" s="477" t="s">
        <v>1081</v>
      </c>
      <c r="C13" s="478"/>
      <c r="D13" s="478"/>
      <c r="E13" s="479"/>
      <c r="F13" s="15"/>
      <c r="G13" s="473"/>
      <c r="H13" s="473"/>
      <c r="I13" s="15"/>
      <c r="J13" s="17" t="s">
        <v>9</v>
      </c>
      <c r="K13" s="15"/>
      <c r="L13" s="473" t="s">
        <v>1135</v>
      </c>
      <c r="M13" s="473"/>
      <c r="N13" s="473"/>
    </row>
    <row r="14" spans="1:14" x14ac:dyDescent="0.25">
      <c r="A14" s="5" t="s">
        <v>90</v>
      </c>
      <c r="B14" s="477" t="s">
        <v>645</v>
      </c>
      <c r="C14" s="478"/>
      <c r="D14" s="478"/>
      <c r="E14" s="479"/>
      <c r="F14" s="23" t="s">
        <v>646</v>
      </c>
      <c r="G14" s="473" t="s">
        <v>647</v>
      </c>
      <c r="H14" s="473"/>
      <c r="I14" s="23" t="s">
        <v>9</v>
      </c>
      <c r="J14" s="15"/>
      <c r="K14" s="15"/>
      <c r="L14" s="473"/>
      <c r="M14" s="473"/>
      <c r="N14" s="473"/>
    </row>
    <row r="15" spans="1:14" x14ac:dyDescent="0.25">
      <c r="A15" s="5" t="s">
        <v>90</v>
      </c>
      <c r="B15" s="477" t="s">
        <v>428</v>
      </c>
      <c r="C15" s="478"/>
      <c r="D15" s="478"/>
      <c r="E15" s="479"/>
      <c r="F15" s="35"/>
      <c r="G15" s="550"/>
      <c r="H15" s="551"/>
      <c r="I15" s="35"/>
      <c r="J15" s="49" t="s">
        <v>9</v>
      </c>
      <c r="K15" s="35"/>
      <c r="L15" s="473"/>
      <c r="M15" s="473"/>
      <c r="N15" s="473"/>
    </row>
    <row r="16" spans="1:14" x14ac:dyDescent="0.25">
      <c r="A16" s="5" t="s">
        <v>90</v>
      </c>
      <c r="B16" s="477" t="s">
        <v>745</v>
      </c>
      <c r="C16" s="478"/>
      <c r="D16" s="478"/>
      <c r="E16" s="479"/>
      <c r="F16" s="15"/>
      <c r="G16" s="473"/>
      <c r="H16" s="473"/>
      <c r="I16" s="35" t="s">
        <v>9</v>
      </c>
      <c r="J16" s="54"/>
      <c r="K16" s="15"/>
      <c r="L16" s="473"/>
      <c r="M16" s="473"/>
      <c r="N16" s="473"/>
    </row>
    <row r="17" spans="1:14" x14ac:dyDescent="0.25">
      <c r="A17" s="5" t="s">
        <v>90</v>
      </c>
      <c r="B17" s="477" t="s">
        <v>884</v>
      </c>
      <c r="C17" s="478"/>
      <c r="D17" s="478"/>
      <c r="E17" s="479"/>
      <c r="F17" s="15"/>
      <c r="G17" s="473"/>
      <c r="H17" s="473"/>
      <c r="I17" s="49" t="s">
        <v>9</v>
      </c>
      <c r="J17" s="15"/>
      <c r="K17" s="49"/>
      <c r="L17" s="473"/>
      <c r="M17" s="473"/>
      <c r="N17" s="473"/>
    </row>
    <row r="18" spans="1:14" x14ac:dyDescent="0.25">
      <c r="A18" s="5"/>
      <c r="B18" s="477" t="s">
        <v>1136</v>
      </c>
      <c r="C18" s="478"/>
      <c r="D18" s="478"/>
      <c r="E18" s="479"/>
      <c r="F18" s="15"/>
      <c r="G18" s="473"/>
      <c r="H18" s="473"/>
      <c r="I18" s="15"/>
      <c r="J18" s="15"/>
      <c r="K18" s="15"/>
      <c r="L18" s="473"/>
      <c r="M18" s="473"/>
      <c r="N18" s="473"/>
    </row>
    <row r="19" spans="1:14" x14ac:dyDescent="0.25">
      <c r="A19" s="5"/>
      <c r="B19" s="477"/>
      <c r="C19" s="478"/>
      <c r="D19" s="478"/>
      <c r="E19" s="479"/>
      <c r="F19" s="49"/>
      <c r="G19" s="473"/>
      <c r="H19" s="473"/>
      <c r="I19" s="49"/>
      <c r="J19" s="49"/>
      <c r="K19" s="49"/>
      <c r="L19" s="473"/>
      <c r="M19" s="473"/>
      <c r="N19" s="473"/>
    </row>
    <row r="20" spans="1:14" x14ac:dyDescent="0.25">
      <c r="A20" s="5"/>
      <c r="B20" s="477"/>
      <c r="C20" s="478"/>
      <c r="D20" s="478"/>
      <c r="E20" s="479"/>
      <c r="F20" s="49"/>
      <c r="G20" s="473"/>
      <c r="H20" s="473"/>
      <c r="I20" s="49"/>
      <c r="J20" s="49"/>
      <c r="K20" s="49"/>
      <c r="L20" s="473"/>
      <c r="M20" s="473"/>
      <c r="N20" s="473"/>
    </row>
    <row r="21" spans="1:14" x14ac:dyDescent="0.25">
      <c r="A21" s="72"/>
      <c r="B21" s="477"/>
      <c r="C21" s="478"/>
      <c r="D21" s="478"/>
      <c r="E21" s="479"/>
      <c r="F21" s="71"/>
      <c r="G21" s="473"/>
      <c r="H21" s="473"/>
      <c r="I21" s="71"/>
      <c r="J21" s="71"/>
      <c r="K21" s="71"/>
      <c r="L21" s="473"/>
      <c r="M21" s="473"/>
      <c r="N21" s="473"/>
    </row>
    <row r="22" spans="1:14" x14ac:dyDescent="0.25">
      <c r="A22" s="72"/>
      <c r="B22" s="477"/>
      <c r="C22" s="478"/>
      <c r="D22" s="478"/>
      <c r="E22" s="479"/>
      <c r="F22" s="71"/>
      <c r="G22" s="473"/>
      <c r="H22" s="473"/>
      <c r="I22" s="71"/>
      <c r="J22" s="71"/>
      <c r="K22" s="71"/>
      <c r="L22" s="473"/>
      <c r="M22" s="473"/>
      <c r="N22" s="473"/>
    </row>
    <row r="23" spans="1:14" x14ac:dyDescent="0.25">
      <c r="A23" s="72"/>
      <c r="B23" s="477"/>
      <c r="C23" s="478"/>
      <c r="D23" s="478"/>
      <c r="E23" s="479"/>
      <c r="F23" s="71"/>
      <c r="G23" s="473"/>
      <c r="H23" s="473"/>
      <c r="I23" s="71"/>
      <c r="J23" s="71"/>
      <c r="K23" s="71"/>
      <c r="L23" s="473"/>
      <c r="M23" s="473"/>
      <c r="N23" s="473"/>
    </row>
    <row r="24" spans="1:14" x14ac:dyDescent="0.25">
      <c r="A24" s="118"/>
      <c r="B24" s="477"/>
      <c r="C24" s="478"/>
      <c r="D24" s="478"/>
      <c r="E24" s="479"/>
      <c r="F24" s="117"/>
      <c r="G24" s="473"/>
      <c r="H24" s="473"/>
      <c r="I24" s="117"/>
      <c r="J24" s="117"/>
      <c r="K24" s="117"/>
      <c r="L24" s="473"/>
      <c r="M24" s="473"/>
      <c r="N24" s="473"/>
    </row>
    <row r="25" spans="1:14" x14ac:dyDescent="0.25">
      <c r="A25" s="118"/>
      <c r="B25" s="477"/>
      <c r="C25" s="478"/>
      <c r="D25" s="478"/>
      <c r="E25" s="479"/>
      <c r="F25" s="117"/>
      <c r="G25" s="473"/>
      <c r="H25" s="473"/>
      <c r="I25" s="117"/>
      <c r="J25" s="117"/>
      <c r="K25" s="117"/>
      <c r="L25" s="473"/>
      <c r="M25" s="473"/>
      <c r="N25" s="473"/>
    </row>
    <row r="26" spans="1:14" x14ac:dyDescent="0.25">
      <c r="A26" s="72"/>
      <c r="B26" s="477"/>
      <c r="C26" s="478"/>
      <c r="D26" s="478"/>
      <c r="E26" s="479"/>
      <c r="F26" s="71"/>
      <c r="G26" s="473"/>
      <c r="H26" s="473"/>
      <c r="I26" s="71"/>
      <c r="J26" s="71"/>
      <c r="K26" s="71"/>
      <c r="L26" s="473"/>
      <c r="M26" s="473"/>
      <c r="N26" s="473"/>
    </row>
    <row r="27" spans="1:14" x14ac:dyDescent="0.25">
      <c r="A27" s="72"/>
      <c r="B27" s="477"/>
      <c r="C27" s="478"/>
      <c r="D27" s="478"/>
      <c r="E27" s="479"/>
      <c r="F27" s="71"/>
      <c r="G27" s="473"/>
      <c r="H27" s="473"/>
      <c r="I27" s="71"/>
      <c r="J27" s="71"/>
      <c r="K27" s="71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14"/>
      <c r="G28" s="482"/>
      <c r="H28" s="482"/>
      <c r="I28" s="14"/>
      <c r="J28" s="14"/>
      <c r="K28" s="14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14"/>
      <c r="J30" s="14"/>
      <c r="K30" s="14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14"/>
      <c r="J34" s="14"/>
      <c r="K34" s="14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14"/>
      <c r="J35" s="14"/>
      <c r="K35" s="14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14"/>
      <c r="J36" s="14"/>
      <c r="K36" s="14"/>
      <c r="L36" s="466"/>
      <c r="M36" s="466"/>
      <c r="N36" s="466"/>
    </row>
    <row r="37" spans="1:14" x14ac:dyDescent="0.25">
      <c r="A37" s="483" t="s">
        <v>1137</v>
      </c>
      <c r="B37" s="483"/>
      <c r="C37" s="483"/>
      <c r="D37" s="7"/>
      <c r="E37" s="483" t="s">
        <v>2299</v>
      </c>
      <c r="F37" s="483"/>
      <c r="G37" s="483"/>
      <c r="H37" s="7"/>
      <c r="I37" s="14"/>
      <c r="J37" s="14"/>
      <c r="K37" s="14"/>
      <c r="L37" s="483" t="s">
        <v>26</v>
      </c>
      <c r="M37" s="483"/>
      <c r="N37" s="483"/>
    </row>
    <row r="38" spans="1:14" x14ac:dyDescent="0.25">
      <c r="A38" s="483" t="s">
        <v>1138</v>
      </c>
      <c r="B38" s="483"/>
      <c r="C38" s="483"/>
      <c r="D38" s="7"/>
      <c r="E38" s="482"/>
      <c r="F38" s="482"/>
      <c r="G38" s="482"/>
      <c r="H38" s="7"/>
      <c r="I38" s="14"/>
      <c r="J38" s="14"/>
      <c r="K38" s="14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37"/>
      <c r="B44" s="283"/>
      <c r="C44" s="283"/>
      <c r="D44" s="283"/>
      <c r="E44" s="283"/>
      <c r="F44" s="37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37"/>
      <c r="B45" s="280"/>
      <c r="C45" s="280"/>
      <c r="D45" s="280"/>
      <c r="E45" s="280"/>
      <c r="F45" s="36"/>
      <c r="G45" s="280"/>
      <c r="H45" s="280"/>
      <c r="I45" s="37"/>
      <c r="J45" s="37"/>
      <c r="K45" s="37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36"/>
      <c r="G46" s="280"/>
      <c r="H46" s="280"/>
      <c r="I46" s="36"/>
      <c r="J46" s="36"/>
      <c r="K46" s="36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36"/>
      <c r="G47" s="280"/>
      <c r="H47" s="280"/>
      <c r="I47" s="36"/>
      <c r="J47" s="36"/>
      <c r="K47" s="36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36"/>
      <c r="G48" s="280"/>
      <c r="H48" s="280"/>
      <c r="I48" s="36"/>
      <c r="J48" s="36"/>
      <c r="K48" s="36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36"/>
      <c r="G49" s="280"/>
      <c r="H49" s="280"/>
      <c r="I49" s="36"/>
      <c r="J49" s="36"/>
      <c r="K49" s="36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36"/>
      <c r="G50" s="280"/>
      <c r="H50" s="280"/>
      <c r="I50" s="36"/>
      <c r="J50" s="36"/>
      <c r="K50" s="36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36"/>
      <c r="G51" s="280"/>
      <c r="H51" s="280"/>
      <c r="I51" s="36"/>
      <c r="J51" s="36"/>
      <c r="K51" s="36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36"/>
      <c r="G52" s="280"/>
      <c r="H52" s="280"/>
      <c r="I52" s="36"/>
      <c r="J52" s="36"/>
      <c r="K52" s="36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36"/>
      <c r="G53" s="280"/>
      <c r="H53" s="280"/>
      <c r="I53" s="36"/>
      <c r="J53" s="36"/>
      <c r="K53" s="36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36"/>
      <c r="G54" s="280"/>
      <c r="H54" s="280"/>
      <c r="I54" s="36"/>
      <c r="J54" s="36"/>
      <c r="K54" s="36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36"/>
      <c r="G55" s="280"/>
      <c r="H55" s="280"/>
      <c r="I55" s="36"/>
      <c r="J55" s="36"/>
      <c r="K55" s="36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36"/>
      <c r="G56" s="280"/>
      <c r="H56" s="280"/>
      <c r="I56" s="36"/>
      <c r="J56" s="36"/>
      <c r="K56" s="36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36"/>
      <c r="G57" s="280"/>
      <c r="H57" s="280"/>
      <c r="I57" s="36"/>
      <c r="J57" s="36"/>
      <c r="K57" s="36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36"/>
      <c r="G58" s="280"/>
      <c r="H58" s="280"/>
      <c r="I58" s="36"/>
      <c r="J58" s="36"/>
      <c r="K58" s="36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36"/>
      <c r="G59" s="280"/>
      <c r="H59" s="280"/>
      <c r="I59" s="36"/>
      <c r="J59" s="36"/>
      <c r="K59" s="36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36"/>
      <c r="G60" s="280"/>
      <c r="H60" s="280"/>
      <c r="I60" s="36"/>
      <c r="J60" s="36"/>
      <c r="K60" s="36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36"/>
      <c r="G61" s="280"/>
      <c r="H61" s="280"/>
      <c r="I61" s="36"/>
      <c r="J61" s="36"/>
      <c r="K61" s="36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36"/>
      <c r="G62" s="280"/>
      <c r="H62" s="280"/>
      <c r="I62" s="36"/>
      <c r="J62" s="36"/>
      <c r="K62" s="36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36"/>
      <c r="G63" s="280"/>
      <c r="H63" s="280"/>
      <c r="I63" s="36"/>
      <c r="J63" s="36"/>
      <c r="K63" s="36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36"/>
      <c r="G64" s="280"/>
      <c r="H64" s="280"/>
      <c r="I64" s="36"/>
      <c r="J64" s="36"/>
      <c r="K64" s="36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36"/>
      <c r="G65" s="280"/>
      <c r="H65" s="280"/>
      <c r="I65" s="36"/>
      <c r="J65" s="36"/>
      <c r="K65" s="36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36"/>
      <c r="G66" s="280"/>
      <c r="H66" s="280"/>
      <c r="I66" s="36"/>
      <c r="J66" s="36"/>
      <c r="K66" s="36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36"/>
      <c r="J68" s="36"/>
      <c r="K68" s="36"/>
      <c r="L68" s="280"/>
      <c r="M68" s="280"/>
      <c r="N68" s="280"/>
    </row>
    <row r="69" spans="1:14" x14ac:dyDescent="0.25">
      <c r="A69" s="38"/>
      <c r="B69" s="38"/>
      <c r="C69" s="38"/>
      <c r="D69" s="38"/>
      <c r="E69" s="280"/>
      <c r="F69" s="280"/>
      <c r="G69" s="280"/>
      <c r="H69" s="37"/>
      <c r="I69" s="36"/>
      <c r="J69" s="36"/>
      <c r="K69" s="36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36"/>
      <c r="G70" s="19"/>
      <c r="H70" s="19"/>
      <c r="I70" s="36"/>
      <c r="J70" s="36"/>
      <c r="K70" s="36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36"/>
      <c r="J71" s="36"/>
      <c r="K71" s="36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36"/>
      <c r="J72" s="36"/>
      <c r="K72" s="36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36"/>
      <c r="J73" s="36"/>
      <c r="K73" s="36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36"/>
      <c r="J74" s="36"/>
      <c r="K74" s="36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36"/>
      <c r="J75" s="36"/>
      <c r="K75" s="36"/>
      <c r="L75" s="283"/>
      <c r="M75" s="283"/>
      <c r="N75" s="283"/>
    </row>
    <row r="76" spans="1:14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</sheetData>
  <mergeCells count="190">
    <mergeCell ref="B10:E10"/>
    <mergeCell ref="G10:H10"/>
    <mergeCell ref="L10:N10"/>
    <mergeCell ref="A29:N29"/>
    <mergeCell ref="A30:C30"/>
    <mergeCell ref="F30:G30"/>
    <mergeCell ref="L30:N30"/>
    <mergeCell ref="A38:C38"/>
    <mergeCell ref="E38:G3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A31:G31"/>
    <mergeCell ref="H31:K31"/>
    <mergeCell ref="A28:D28"/>
    <mergeCell ref="G28:H28"/>
    <mergeCell ref="L28:N28"/>
    <mergeCell ref="B19:E19"/>
    <mergeCell ref="G19:H19"/>
    <mergeCell ref="L19:N19"/>
    <mergeCell ref="B20:E20"/>
    <mergeCell ref="G20:H20"/>
    <mergeCell ref="L20:N20"/>
    <mergeCell ref="B23:E23"/>
    <mergeCell ref="G23:H23"/>
    <mergeCell ref="L23:N23"/>
    <mergeCell ref="B26:E26"/>
    <mergeCell ref="G26:H26"/>
    <mergeCell ref="L26:N26"/>
    <mergeCell ref="B27:E27"/>
    <mergeCell ref="G27:H27"/>
    <mergeCell ref="L27:N27"/>
    <mergeCell ref="B24:E24"/>
    <mergeCell ref="B25:E25"/>
    <mergeCell ref="G24:H24"/>
    <mergeCell ref="G25:H25"/>
    <mergeCell ref="L24:N24"/>
    <mergeCell ref="L25:N25"/>
    <mergeCell ref="L17:N17"/>
    <mergeCell ref="B18:E18"/>
    <mergeCell ref="G18:H18"/>
    <mergeCell ref="L18:N18"/>
    <mergeCell ref="B21:E21"/>
    <mergeCell ref="G21:H21"/>
    <mergeCell ref="L21:N21"/>
    <mergeCell ref="B22:E22"/>
    <mergeCell ref="G22:H22"/>
    <mergeCell ref="L22:N22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11:E11"/>
    <mergeCell ref="G11:H11"/>
    <mergeCell ref="L11:N11"/>
    <mergeCell ref="B44:E44"/>
    <mergeCell ref="G44:H44"/>
    <mergeCell ref="I44:K44"/>
    <mergeCell ref="L44:N44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L68:N68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B9:E9"/>
    <mergeCell ref="G9:H9"/>
    <mergeCell ref="L9:N9"/>
    <mergeCell ref="A75:C75"/>
    <mergeCell ref="E75:G75"/>
    <mergeCell ref="L75:N75"/>
    <mergeCell ref="E69:G69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theme="6" tint="-0.249977111117893"/>
  </sheetPr>
  <dimension ref="A2:P615"/>
  <sheetViews>
    <sheetView topLeftCell="A601" zoomScale="64" zoomScaleNormal="64" workbookViewId="0">
      <selection activeCell="A601" sqref="A1:XFD1048576"/>
    </sheetView>
  </sheetViews>
  <sheetFormatPr baseColWidth="10" defaultColWidth="11.42578125" defaultRowHeight="15" x14ac:dyDescent="0.25"/>
  <cols>
    <col min="1" max="1" width="20" style="1" bestFit="1" customWidth="1"/>
    <col min="2" max="4" width="11.42578125" style="1"/>
    <col min="5" max="5" width="14.28515625" style="1" customWidth="1"/>
    <col min="6" max="6" width="21.42578125" style="1" customWidth="1"/>
    <col min="7" max="7" width="12" style="1" bestFit="1" customWidth="1"/>
    <col min="8" max="8" width="8" style="1" customWidth="1"/>
    <col min="9" max="10" width="8.5703125" style="1" customWidth="1"/>
    <col min="11" max="11" width="9" style="1" customWidth="1"/>
    <col min="12" max="12" width="11.42578125" style="1"/>
    <col min="13" max="13" width="20.5703125" style="1" customWidth="1"/>
    <col min="14" max="14" width="1.28515625" style="1" hidden="1" customWidth="1"/>
    <col min="15" max="15" width="1.7109375" style="1" customWidth="1"/>
    <col min="16" max="16" width="3" style="1" customWidth="1"/>
    <col min="17" max="16384" width="11.42578125" style="1"/>
  </cols>
  <sheetData>
    <row r="2" spans="1:16" ht="15.75" x14ac:dyDescent="0.25">
      <c r="A2" s="293" t="s">
        <v>688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ht="15.75" x14ac:dyDescent="0.25">
      <c r="A3" s="293" t="s">
        <v>3316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</row>
    <row r="4" spans="1:16" x14ac:dyDescent="0.25">
      <c r="A4" s="294" t="s">
        <v>3282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</row>
    <row r="5" spans="1:16" x14ac:dyDescent="0.25">
      <c r="A5" s="29"/>
      <c r="B5" s="516" t="s">
        <v>0</v>
      </c>
      <c r="C5" s="516"/>
      <c r="D5" s="143" t="s">
        <v>1384</v>
      </c>
      <c r="E5" s="142"/>
      <c r="F5" s="142"/>
      <c r="G5" s="29"/>
      <c r="H5" s="29"/>
      <c r="I5" s="29"/>
      <c r="J5" s="29"/>
      <c r="K5" s="29"/>
    </row>
    <row r="7" spans="1:16" x14ac:dyDescent="0.25">
      <c r="A7" s="131" t="s">
        <v>66</v>
      </c>
      <c r="B7" s="296" t="s">
        <v>1</v>
      </c>
      <c r="C7" s="297"/>
      <c r="D7" s="297"/>
      <c r="E7" s="297"/>
      <c r="F7" s="131" t="s">
        <v>2</v>
      </c>
      <c r="G7" s="297" t="s">
        <v>3</v>
      </c>
      <c r="H7" s="298"/>
      <c r="I7" s="278" t="s">
        <v>4</v>
      </c>
      <c r="J7" s="278"/>
      <c r="K7" s="278"/>
      <c r="L7" s="296" t="s">
        <v>5</v>
      </c>
      <c r="M7" s="297"/>
      <c r="N7" s="298"/>
    </row>
    <row r="8" spans="1:16" x14ac:dyDescent="0.25">
      <c r="A8" s="132" t="s">
        <v>67</v>
      </c>
      <c r="B8" s="299"/>
      <c r="C8" s="300"/>
      <c r="D8" s="300"/>
      <c r="E8" s="300"/>
      <c r="F8" s="259"/>
      <c r="G8" s="300"/>
      <c r="H8" s="301"/>
      <c r="I8" s="198" t="s">
        <v>6</v>
      </c>
      <c r="J8" s="198" t="s">
        <v>7</v>
      </c>
      <c r="K8" s="198" t="s">
        <v>8</v>
      </c>
      <c r="L8" s="299"/>
      <c r="M8" s="300"/>
      <c r="N8" s="301"/>
    </row>
    <row r="9" spans="1:16" x14ac:dyDescent="0.25">
      <c r="A9" s="243"/>
      <c r="B9" s="284" t="s">
        <v>1385</v>
      </c>
      <c r="C9" s="285"/>
      <c r="D9" s="285"/>
      <c r="E9" s="286"/>
      <c r="F9" s="193"/>
      <c r="G9" s="290"/>
      <c r="H9" s="292"/>
      <c r="I9" s="193" t="s">
        <v>9</v>
      </c>
      <c r="J9" s="193"/>
      <c r="K9" s="193"/>
      <c r="L9" s="277" t="s">
        <v>1386</v>
      </c>
      <c r="M9" s="277"/>
      <c r="N9" s="277"/>
    </row>
    <row r="10" spans="1:16" x14ac:dyDescent="0.25">
      <c r="A10" s="243"/>
      <c r="B10" s="284" t="s">
        <v>1385</v>
      </c>
      <c r="C10" s="285"/>
      <c r="D10" s="285"/>
      <c r="E10" s="286"/>
      <c r="F10" s="193"/>
      <c r="G10" s="290"/>
      <c r="H10" s="292"/>
      <c r="I10" s="193" t="s">
        <v>9</v>
      </c>
      <c r="J10" s="193"/>
      <c r="K10" s="193"/>
      <c r="L10" s="277" t="s">
        <v>1386</v>
      </c>
      <c r="M10" s="277"/>
      <c r="N10" s="277"/>
    </row>
    <row r="11" spans="1:16" x14ac:dyDescent="0.25">
      <c r="A11" s="243"/>
      <c r="B11" s="308" t="s">
        <v>1387</v>
      </c>
      <c r="C11" s="309"/>
      <c r="D11" s="309"/>
      <c r="E11" s="310"/>
      <c r="F11" s="193"/>
      <c r="G11" s="290"/>
      <c r="H11" s="292"/>
      <c r="I11" s="193" t="s">
        <v>9</v>
      </c>
      <c r="J11" s="193"/>
      <c r="K11" s="193"/>
      <c r="L11" s="382" t="s">
        <v>2450</v>
      </c>
      <c r="M11" s="382"/>
      <c r="N11" s="382"/>
      <c r="P11" s="1">
        <v>1</v>
      </c>
    </row>
    <row r="12" spans="1:16" x14ac:dyDescent="0.25">
      <c r="A12" s="243"/>
      <c r="B12" s="284"/>
      <c r="C12" s="285"/>
      <c r="D12" s="285"/>
      <c r="E12" s="286"/>
      <c r="F12" s="193"/>
      <c r="G12" s="277"/>
      <c r="H12" s="277"/>
      <c r="I12" s="193"/>
      <c r="J12" s="193"/>
      <c r="K12" s="193"/>
      <c r="L12" s="277"/>
      <c r="M12" s="277"/>
      <c r="N12" s="277"/>
    </row>
    <row r="13" spans="1:16" x14ac:dyDescent="0.25">
      <c r="A13" s="243"/>
      <c r="B13" s="284" t="s">
        <v>1388</v>
      </c>
      <c r="C13" s="285"/>
      <c r="D13" s="285"/>
      <c r="E13" s="286"/>
      <c r="F13" s="193"/>
      <c r="G13" s="277"/>
      <c r="H13" s="277"/>
      <c r="I13" s="193" t="s">
        <v>9</v>
      </c>
      <c r="J13" s="193"/>
      <c r="K13" s="193"/>
      <c r="L13" s="313" t="s">
        <v>1390</v>
      </c>
      <c r="M13" s="313"/>
      <c r="N13" s="313"/>
      <c r="P13" s="1">
        <v>1</v>
      </c>
    </row>
    <row r="14" spans="1:16" x14ac:dyDescent="0.25">
      <c r="A14" s="243"/>
      <c r="B14" s="284"/>
      <c r="C14" s="285"/>
      <c r="D14" s="285"/>
      <c r="E14" s="286"/>
      <c r="F14" s="193"/>
      <c r="G14" s="277"/>
      <c r="H14" s="277"/>
      <c r="I14" s="193" t="s">
        <v>9</v>
      </c>
      <c r="J14" s="193"/>
      <c r="K14" s="193"/>
      <c r="L14" s="557"/>
      <c r="M14" s="557"/>
      <c r="N14" s="557"/>
    </row>
    <row r="15" spans="1:16" x14ac:dyDescent="0.25">
      <c r="A15" s="243"/>
      <c r="B15" s="284" t="s">
        <v>1389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557"/>
      <c r="M15" s="557"/>
      <c r="N15" s="557"/>
      <c r="P15" s="1">
        <v>1</v>
      </c>
    </row>
    <row r="16" spans="1:16" x14ac:dyDescent="0.25">
      <c r="A16" s="243"/>
      <c r="B16" s="284"/>
      <c r="C16" s="285"/>
      <c r="D16" s="285"/>
      <c r="E16" s="286"/>
      <c r="F16" s="193"/>
      <c r="G16" s="277"/>
      <c r="H16" s="277"/>
      <c r="I16" s="193"/>
      <c r="J16" s="193"/>
      <c r="K16" s="193"/>
      <c r="L16" s="277"/>
      <c r="M16" s="277"/>
      <c r="N16" s="277"/>
    </row>
    <row r="17" spans="1:16" x14ac:dyDescent="0.25">
      <c r="A17" s="243"/>
      <c r="B17" s="284" t="s">
        <v>1385</v>
      </c>
      <c r="C17" s="285"/>
      <c r="D17" s="285"/>
      <c r="E17" s="286"/>
      <c r="F17" s="193"/>
      <c r="G17" s="277"/>
      <c r="H17" s="277"/>
      <c r="I17" s="193" t="s">
        <v>9</v>
      </c>
      <c r="J17" s="193"/>
      <c r="K17" s="193"/>
      <c r="L17" s="277" t="s">
        <v>1393</v>
      </c>
      <c r="M17" s="277"/>
      <c r="N17" s="277"/>
    </row>
    <row r="18" spans="1:16" x14ac:dyDescent="0.25">
      <c r="A18" s="243"/>
      <c r="B18" s="284" t="s">
        <v>1385</v>
      </c>
      <c r="C18" s="285"/>
      <c r="D18" s="285"/>
      <c r="E18" s="286"/>
      <c r="F18" s="193"/>
      <c r="G18" s="277"/>
      <c r="H18" s="277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/>
      <c r="B19" s="284" t="s">
        <v>1391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  <c r="P19" s="1">
        <v>2</v>
      </c>
    </row>
    <row r="20" spans="1:16" x14ac:dyDescent="0.25">
      <c r="A20" s="243"/>
      <c r="B20" s="284"/>
      <c r="C20" s="285"/>
      <c r="D20" s="285"/>
      <c r="E20" s="286"/>
      <c r="F20" s="193"/>
      <c r="G20" s="277"/>
      <c r="H20" s="277"/>
      <c r="I20" s="193" t="s">
        <v>9</v>
      </c>
      <c r="J20" s="193"/>
      <c r="K20" s="193"/>
      <c r="L20" s="277"/>
      <c r="M20" s="277"/>
      <c r="N20" s="277"/>
    </row>
    <row r="21" spans="1:16" x14ac:dyDescent="0.25">
      <c r="A21" s="243"/>
      <c r="B21" s="284" t="s">
        <v>1392</v>
      </c>
      <c r="C21" s="285"/>
      <c r="D21" s="285"/>
      <c r="E21" s="286"/>
      <c r="F21" s="193"/>
      <c r="G21" s="290"/>
      <c r="H21" s="292"/>
      <c r="I21" s="193" t="s">
        <v>9</v>
      </c>
      <c r="J21" s="193"/>
      <c r="K21" s="193"/>
      <c r="L21" s="290"/>
      <c r="M21" s="291"/>
      <c r="N21" s="292"/>
    </row>
    <row r="22" spans="1:16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6" x14ac:dyDescent="0.25">
      <c r="A23" s="243"/>
      <c r="B23" s="284" t="s">
        <v>1396</v>
      </c>
      <c r="C23" s="285"/>
      <c r="D23" s="285"/>
      <c r="E23" s="286"/>
      <c r="F23" s="193" t="s">
        <v>1394</v>
      </c>
      <c r="G23" s="277">
        <v>2155405000384</v>
      </c>
      <c r="H23" s="277"/>
      <c r="I23" s="193" t="s">
        <v>9</v>
      </c>
      <c r="J23" s="193"/>
      <c r="K23" s="193"/>
      <c r="L23" s="277" t="s">
        <v>1395</v>
      </c>
      <c r="M23" s="277"/>
      <c r="N23" s="277"/>
    </row>
    <row r="24" spans="1:16" x14ac:dyDescent="0.25">
      <c r="A24" s="243"/>
      <c r="B24" s="284" t="s">
        <v>1396</v>
      </c>
      <c r="C24" s="285"/>
      <c r="D24" s="285"/>
      <c r="E24" s="286"/>
      <c r="F24" s="193" t="s">
        <v>1394</v>
      </c>
      <c r="G24" s="277">
        <v>2155405000143</v>
      </c>
      <c r="H24" s="277"/>
      <c r="I24" s="193" t="s">
        <v>9</v>
      </c>
      <c r="J24" s="193"/>
      <c r="K24" s="193"/>
      <c r="L24" s="277"/>
      <c r="M24" s="277"/>
      <c r="N24" s="277"/>
    </row>
    <row r="25" spans="1:16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6" x14ac:dyDescent="0.25">
      <c r="A26" s="243"/>
      <c r="B26" s="284" t="s">
        <v>1385</v>
      </c>
      <c r="C26" s="285"/>
      <c r="D26" s="285"/>
      <c r="E26" s="286"/>
      <c r="F26" s="193"/>
      <c r="G26" s="277"/>
      <c r="H26" s="277"/>
      <c r="I26" s="193"/>
      <c r="J26" s="193"/>
      <c r="K26" s="193"/>
      <c r="L26" s="277" t="s">
        <v>1398</v>
      </c>
      <c r="M26" s="277"/>
      <c r="N26" s="277"/>
    </row>
    <row r="27" spans="1:16" x14ac:dyDescent="0.25">
      <c r="A27" s="243"/>
      <c r="B27" s="284" t="s">
        <v>1385</v>
      </c>
      <c r="C27" s="285"/>
      <c r="D27" s="285"/>
      <c r="E27" s="28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6" x14ac:dyDescent="0.25">
      <c r="A28" s="243"/>
      <c r="B28" s="276" t="s">
        <v>1397</v>
      </c>
      <c r="C28" s="276"/>
      <c r="D28" s="276"/>
      <c r="E28" s="276"/>
      <c r="F28" s="193"/>
      <c r="G28" s="277"/>
      <c r="H28" s="277"/>
      <c r="I28" s="193"/>
      <c r="J28" s="193"/>
      <c r="K28" s="193"/>
      <c r="L28" s="277"/>
      <c r="M28" s="277"/>
      <c r="N28" s="277"/>
    </row>
    <row r="29" spans="1:16" x14ac:dyDescent="0.25">
      <c r="A29" s="304" t="s">
        <v>64</v>
      </c>
      <c r="B29" s="304"/>
      <c r="C29" s="304"/>
      <c r="D29" s="304"/>
      <c r="E29" s="133"/>
      <c r="F29" s="190"/>
      <c r="G29" s="280"/>
      <c r="H29" s="280"/>
      <c r="I29" s="190"/>
      <c r="J29" s="190"/>
      <c r="K29" s="190"/>
      <c r="L29" s="280"/>
      <c r="M29" s="280"/>
      <c r="N29" s="280"/>
    </row>
    <row r="30" spans="1:16" x14ac:dyDescent="0.25">
      <c r="A30" s="281" t="s">
        <v>631</v>
      </c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19</v>
      </c>
      <c r="M31" s="34"/>
      <c r="N31" s="34"/>
    </row>
    <row r="32" spans="1:16" x14ac:dyDescent="0.25">
      <c r="A32" s="19"/>
      <c r="B32" s="19"/>
      <c r="C32" s="19"/>
      <c r="D32" s="19"/>
      <c r="E32" s="19"/>
      <c r="F32" s="19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280" t="s">
        <v>2883</v>
      </c>
      <c r="B33" s="280"/>
      <c r="C33" s="19"/>
      <c r="D33" s="554" t="s">
        <v>27</v>
      </c>
      <c r="E33" s="554"/>
      <c r="F33" s="19"/>
      <c r="G33" s="280" t="s">
        <v>1127</v>
      </c>
      <c r="H33" s="280"/>
      <c r="I33" s="280"/>
      <c r="J33" s="280"/>
      <c r="K33" s="190"/>
      <c r="L33" s="280" t="s">
        <v>69</v>
      </c>
      <c r="M33" s="280"/>
      <c r="N33" s="280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0"/>
      <c r="J34" s="190"/>
      <c r="K34" s="190"/>
      <c r="L34" s="280"/>
      <c r="M34" s="280"/>
      <c r="N34" s="280"/>
    </row>
    <row r="35" spans="1:14" x14ac:dyDescent="0.25">
      <c r="A35" s="143"/>
      <c r="B35" s="143"/>
      <c r="C35" s="19"/>
      <c r="D35" s="143"/>
      <c r="E35" s="143"/>
      <c r="F35" s="19"/>
      <c r="G35" s="300"/>
      <c r="H35" s="300"/>
      <c r="I35" s="300"/>
      <c r="J35" s="300"/>
      <c r="K35" s="190"/>
      <c r="L35" s="300"/>
      <c r="M35" s="300"/>
      <c r="N35" s="300"/>
    </row>
    <row r="36" spans="1:14" x14ac:dyDescent="0.25">
      <c r="A36" s="354" t="s">
        <v>2882</v>
      </c>
      <c r="B36" s="354"/>
      <c r="C36" s="34"/>
      <c r="D36" s="435" t="s">
        <v>2927</v>
      </c>
      <c r="E36" s="435"/>
      <c r="F36" s="34"/>
      <c r="G36" s="297" t="s">
        <v>3644</v>
      </c>
      <c r="H36" s="297"/>
      <c r="I36" s="297"/>
      <c r="J36" s="297"/>
      <c r="K36" s="190"/>
      <c r="L36" s="283" t="s">
        <v>3584</v>
      </c>
      <c r="M36" s="283"/>
      <c r="N36" s="283"/>
    </row>
    <row r="37" spans="1:14" x14ac:dyDescent="0.25">
      <c r="A37" s="227"/>
      <c r="B37" s="227"/>
      <c r="C37" s="34"/>
      <c r="D37" s="165"/>
      <c r="E37" s="165"/>
      <c r="F37" s="34"/>
      <c r="G37" s="195"/>
      <c r="H37" s="195"/>
      <c r="I37" s="195"/>
      <c r="J37" s="195"/>
      <c r="K37" s="190"/>
      <c r="L37" s="195"/>
      <c r="M37" s="195"/>
      <c r="N37" s="195"/>
    </row>
    <row r="38" spans="1:14" x14ac:dyDescent="0.25">
      <c r="A38" s="227"/>
      <c r="B38" s="227"/>
      <c r="C38" s="34"/>
      <c r="D38" s="165"/>
      <c r="E38" s="165"/>
      <c r="F38" s="34"/>
      <c r="G38" s="195"/>
      <c r="H38" s="195"/>
      <c r="I38" s="195"/>
      <c r="J38" s="195"/>
      <c r="K38" s="190"/>
      <c r="L38" s="195"/>
      <c r="M38" s="195"/>
      <c r="N38" s="195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3282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516" t="s">
        <v>0</v>
      </c>
      <c r="C53" s="516"/>
      <c r="D53" s="143" t="s">
        <v>1384</v>
      </c>
      <c r="E53" s="142"/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278" t="s">
        <v>4</v>
      </c>
      <c r="J55" s="278"/>
      <c r="K55" s="278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0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>
        <v>2977</v>
      </c>
      <c r="B57" s="284" t="s">
        <v>1399</v>
      </c>
      <c r="C57" s="285"/>
      <c r="D57" s="285"/>
      <c r="E57" s="286"/>
      <c r="F57" s="217" t="s">
        <v>1400</v>
      </c>
      <c r="G57" s="290" t="s">
        <v>1401</v>
      </c>
      <c r="H57" s="292"/>
      <c r="I57" s="193" t="s">
        <v>9</v>
      </c>
      <c r="J57" s="193"/>
      <c r="K57" s="193"/>
      <c r="L57" s="277" t="s">
        <v>1402</v>
      </c>
      <c r="M57" s="277"/>
      <c r="N57" s="277"/>
    </row>
    <row r="58" spans="1:14" x14ac:dyDescent="0.25">
      <c r="A58" s="243">
        <v>2956</v>
      </c>
      <c r="B58" s="284" t="s">
        <v>2028</v>
      </c>
      <c r="C58" s="285"/>
      <c r="D58" s="285"/>
      <c r="E58" s="286"/>
      <c r="F58" s="193" t="s">
        <v>2006</v>
      </c>
      <c r="G58" s="290" t="s">
        <v>2007</v>
      </c>
      <c r="H58" s="292"/>
      <c r="I58" s="193" t="s">
        <v>9</v>
      </c>
      <c r="J58" s="193"/>
      <c r="K58" s="193"/>
      <c r="L58" s="277"/>
      <c r="M58" s="277"/>
      <c r="N58" s="277"/>
    </row>
    <row r="59" spans="1:14" x14ac:dyDescent="0.25">
      <c r="A59" s="243">
        <v>2957</v>
      </c>
      <c r="B59" s="284" t="s">
        <v>2029</v>
      </c>
      <c r="C59" s="285"/>
      <c r="D59" s="285"/>
      <c r="E59" s="286"/>
      <c r="F59" s="193" t="s">
        <v>2008</v>
      </c>
      <c r="G59" s="290" t="s">
        <v>2009</v>
      </c>
      <c r="H59" s="292"/>
      <c r="I59" s="193" t="s">
        <v>9</v>
      </c>
      <c r="J59" s="193"/>
      <c r="K59" s="193"/>
      <c r="L59" s="277"/>
      <c r="M59" s="277"/>
      <c r="N59" s="277"/>
    </row>
    <row r="60" spans="1:14" x14ac:dyDescent="0.25">
      <c r="A60" s="243">
        <v>2958</v>
      </c>
      <c r="B60" s="284" t="s">
        <v>2030</v>
      </c>
      <c r="C60" s="285"/>
      <c r="D60" s="285"/>
      <c r="E60" s="286"/>
      <c r="F60" s="193" t="s">
        <v>2010</v>
      </c>
      <c r="G60" s="277" t="s">
        <v>2011</v>
      </c>
      <c r="H60" s="277"/>
      <c r="I60" s="193" t="s">
        <v>9</v>
      </c>
      <c r="J60" s="193"/>
      <c r="K60" s="193"/>
      <c r="L60" s="277"/>
      <c r="M60" s="277"/>
      <c r="N60" s="277"/>
    </row>
    <row r="61" spans="1:14" x14ac:dyDescent="0.25">
      <c r="A61" s="243">
        <v>2959</v>
      </c>
      <c r="B61" s="284" t="s">
        <v>2031</v>
      </c>
      <c r="C61" s="285"/>
      <c r="D61" s="285"/>
      <c r="E61" s="286"/>
      <c r="F61" s="193" t="s">
        <v>2012</v>
      </c>
      <c r="G61" s="277" t="s">
        <v>2013</v>
      </c>
      <c r="H61" s="277"/>
      <c r="I61" s="193" t="s">
        <v>9</v>
      </c>
      <c r="J61" s="193"/>
      <c r="K61" s="193"/>
      <c r="L61" s="277"/>
      <c r="M61" s="277"/>
      <c r="N61" s="277"/>
    </row>
    <row r="62" spans="1:14" x14ac:dyDescent="0.25">
      <c r="A62" s="243">
        <v>2344</v>
      </c>
      <c r="B62" s="284" t="s">
        <v>1403</v>
      </c>
      <c r="C62" s="285"/>
      <c r="D62" s="285"/>
      <c r="E62" s="286"/>
      <c r="F62" s="217" t="s">
        <v>1404</v>
      </c>
      <c r="G62" s="277" t="s">
        <v>1405</v>
      </c>
      <c r="H62" s="277"/>
      <c r="I62" s="193" t="s">
        <v>9</v>
      </c>
      <c r="J62" s="193"/>
      <c r="K62" s="193"/>
      <c r="L62" s="557"/>
      <c r="M62" s="557"/>
      <c r="N62" s="557"/>
    </row>
    <row r="63" spans="1:14" x14ac:dyDescent="0.25">
      <c r="A63" s="243"/>
      <c r="B63" s="284"/>
      <c r="C63" s="285"/>
      <c r="D63" s="285"/>
      <c r="E63" s="286"/>
      <c r="F63" s="193"/>
      <c r="G63" s="290"/>
      <c r="H63" s="292"/>
      <c r="I63" s="193"/>
      <c r="J63" s="193"/>
      <c r="K63" s="193"/>
      <c r="L63" s="424"/>
      <c r="M63" s="425"/>
      <c r="N63" s="426"/>
    </row>
    <row r="64" spans="1:14" x14ac:dyDescent="0.25">
      <c r="A64" s="243">
        <v>2978</v>
      </c>
      <c r="B64" s="284" t="s">
        <v>1406</v>
      </c>
      <c r="C64" s="285"/>
      <c r="D64" s="285"/>
      <c r="E64" s="286"/>
      <c r="F64" s="193" t="s">
        <v>1407</v>
      </c>
      <c r="G64" s="290" t="s">
        <v>1408</v>
      </c>
      <c r="H64" s="292"/>
      <c r="I64" s="193" t="s">
        <v>9</v>
      </c>
      <c r="J64" s="193"/>
      <c r="K64" s="193"/>
      <c r="L64" s="290" t="s">
        <v>1409</v>
      </c>
      <c r="M64" s="291"/>
      <c r="N64" s="292"/>
    </row>
    <row r="65" spans="1:14" x14ac:dyDescent="0.25">
      <c r="A65" s="243">
        <v>2960</v>
      </c>
      <c r="B65" s="284" t="s">
        <v>2032</v>
      </c>
      <c r="C65" s="285"/>
      <c r="D65" s="285"/>
      <c r="E65" s="286"/>
      <c r="F65" s="193" t="s">
        <v>2006</v>
      </c>
      <c r="G65" s="290" t="s">
        <v>2014</v>
      </c>
      <c r="H65" s="292"/>
      <c r="I65" s="193" t="s">
        <v>9</v>
      </c>
      <c r="J65" s="193"/>
      <c r="K65" s="193"/>
      <c r="L65" s="290"/>
      <c r="M65" s="291"/>
      <c r="N65" s="292"/>
    </row>
    <row r="66" spans="1:14" x14ac:dyDescent="0.25">
      <c r="A66" s="243">
        <v>2961</v>
      </c>
      <c r="B66" s="284" t="s">
        <v>2029</v>
      </c>
      <c r="C66" s="285"/>
      <c r="D66" s="285"/>
      <c r="E66" s="286"/>
      <c r="F66" s="193" t="s">
        <v>2008</v>
      </c>
      <c r="G66" s="290" t="s">
        <v>2015</v>
      </c>
      <c r="H66" s="292"/>
      <c r="I66" s="193" t="s">
        <v>9</v>
      </c>
      <c r="J66" s="193"/>
      <c r="K66" s="193"/>
      <c r="L66" s="290"/>
      <c r="M66" s="291"/>
      <c r="N66" s="292"/>
    </row>
    <row r="67" spans="1:14" x14ac:dyDescent="0.25">
      <c r="A67" s="243">
        <v>2962</v>
      </c>
      <c r="B67" s="284" t="s">
        <v>2033</v>
      </c>
      <c r="C67" s="285"/>
      <c r="D67" s="285"/>
      <c r="E67" s="286"/>
      <c r="F67" s="193">
        <v>174316401</v>
      </c>
      <c r="G67" s="290" t="s">
        <v>2016</v>
      </c>
      <c r="H67" s="292"/>
      <c r="I67" s="193" t="s">
        <v>9</v>
      </c>
      <c r="J67" s="193"/>
      <c r="K67" s="193"/>
      <c r="L67" s="290"/>
      <c r="M67" s="291"/>
      <c r="N67" s="292"/>
    </row>
    <row r="68" spans="1:14" x14ac:dyDescent="0.25">
      <c r="A68" s="243">
        <v>2963</v>
      </c>
      <c r="B68" s="284" t="s">
        <v>2034</v>
      </c>
      <c r="C68" s="285"/>
      <c r="D68" s="285"/>
      <c r="E68" s="286"/>
      <c r="F68" s="193" t="s">
        <v>2012</v>
      </c>
      <c r="G68" s="290" t="s">
        <v>2017</v>
      </c>
      <c r="H68" s="292"/>
      <c r="I68" s="193" t="s">
        <v>9</v>
      </c>
      <c r="J68" s="193"/>
      <c r="K68" s="193"/>
      <c r="L68" s="290"/>
      <c r="M68" s="291"/>
      <c r="N68" s="292"/>
    </row>
    <row r="69" spans="1:14" x14ac:dyDescent="0.25">
      <c r="A69" s="243">
        <v>2345</v>
      </c>
      <c r="B69" s="284" t="s">
        <v>1403</v>
      </c>
      <c r="C69" s="285"/>
      <c r="D69" s="285"/>
      <c r="E69" s="286"/>
      <c r="F69" s="193" t="s">
        <v>1410</v>
      </c>
      <c r="G69" s="290" t="s">
        <v>1411</v>
      </c>
      <c r="H69" s="292"/>
      <c r="I69" s="193" t="s">
        <v>9</v>
      </c>
      <c r="J69" s="193"/>
      <c r="K69" s="193"/>
      <c r="L69" s="290"/>
      <c r="M69" s="291"/>
      <c r="N69" s="292"/>
    </row>
    <row r="70" spans="1:14" x14ac:dyDescent="0.25">
      <c r="A70" s="243"/>
      <c r="B70" s="284"/>
      <c r="C70" s="285"/>
      <c r="D70" s="285"/>
      <c r="E70" s="286"/>
      <c r="F70" s="193"/>
      <c r="G70" s="290"/>
      <c r="H70" s="292"/>
      <c r="I70" s="193"/>
      <c r="J70" s="193"/>
      <c r="K70" s="193"/>
      <c r="L70" s="290"/>
      <c r="M70" s="291"/>
      <c r="N70" s="292"/>
    </row>
    <row r="71" spans="1:14" x14ac:dyDescent="0.25">
      <c r="A71" s="243">
        <v>2979</v>
      </c>
      <c r="B71" s="284" t="s">
        <v>1412</v>
      </c>
      <c r="C71" s="285"/>
      <c r="D71" s="285"/>
      <c r="E71" s="286"/>
      <c r="F71" s="217" t="s">
        <v>1413</v>
      </c>
      <c r="G71" s="290" t="s">
        <v>1414</v>
      </c>
      <c r="H71" s="292"/>
      <c r="I71" s="193" t="s">
        <v>9</v>
      </c>
      <c r="J71" s="193"/>
      <c r="K71" s="193"/>
      <c r="L71" s="290" t="s">
        <v>1418</v>
      </c>
      <c r="M71" s="291"/>
      <c r="N71" s="292"/>
    </row>
    <row r="72" spans="1:14" x14ac:dyDescent="0.25">
      <c r="A72" s="243">
        <v>2964</v>
      </c>
      <c r="B72" s="284" t="s">
        <v>2035</v>
      </c>
      <c r="C72" s="285"/>
      <c r="D72" s="285"/>
      <c r="E72" s="286"/>
      <c r="F72" s="193" t="s">
        <v>2018</v>
      </c>
      <c r="G72" s="290" t="s">
        <v>2019</v>
      </c>
      <c r="H72" s="292"/>
      <c r="I72" s="193" t="s">
        <v>9</v>
      </c>
      <c r="J72" s="193"/>
      <c r="K72" s="193"/>
      <c r="L72" s="290"/>
      <c r="M72" s="291"/>
      <c r="N72" s="292"/>
    </row>
    <row r="73" spans="1:14" x14ac:dyDescent="0.25">
      <c r="A73" s="243">
        <v>2965</v>
      </c>
      <c r="B73" s="284" t="s">
        <v>2029</v>
      </c>
      <c r="C73" s="285"/>
      <c r="D73" s="285"/>
      <c r="E73" s="286"/>
      <c r="F73" s="193" t="s">
        <v>2008</v>
      </c>
      <c r="G73" s="290" t="s">
        <v>2020</v>
      </c>
      <c r="H73" s="292"/>
      <c r="I73" s="193" t="s">
        <v>9</v>
      </c>
      <c r="J73" s="193"/>
      <c r="K73" s="193"/>
      <c r="L73" s="290"/>
      <c r="M73" s="291"/>
      <c r="N73" s="292"/>
    </row>
    <row r="74" spans="1:14" x14ac:dyDescent="0.25">
      <c r="A74" s="243">
        <v>2966</v>
      </c>
      <c r="B74" s="284" t="s">
        <v>2036</v>
      </c>
      <c r="C74" s="285"/>
      <c r="D74" s="285"/>
      <c r="E74" s="286"/>
      <c r="F74" s="193"/>
      <c r="G74" s="290" t="s">
        <v>2021</v>
      </c>
      <c r="H74" s="292"/>
      <c r="I74" s="193" t="s">
        <v>9</v>
      </c>
      <c r="J74" s="193"/>
      <c r="K74" s="193"/>
      <c r="L74" s="290"/>
      <c r="M74" s="291"/>
      <c r="N74" s="292"/>
    </row>
    <row r="75" spans="1:14" x14ac:dyDescent="0.25">
      <c r="A75" s="243">
        <v>2967</v>
      </c>
      <c r="B75" s="284" t="s">
        <v>2031</v>
      </c>
      <c r="C75" s="285"/>
      <c r="D75" s="285"/>
      <c r="E75" s="286"/>
      <c r="F75" s="193">
        <v>41012327</v>
      </c>
      <c r="G75" s="290" t="s">
        <v>2022</v>
      </c>
      <c r="H75" s="292"/>
      <c r="I75" s="193" t="s">
        <v>9</v>
      </c>
      <c r="J75" s="193"/>
      <c r="K75" s="193"/>
      <c r="L75" s="290"/>
      <c r="M75" s="291"/>
      <c r="N75" s="292"/>
    </row>
    <row r="76" spans="1:14" x14ac:dyDescent="0.25">
      <c r="A76" s="243">
        <v>2346</v>
      </c>
      <c r="B76" s="284" t="s">
        <v>1415</v>
      </c>
      <c r="C76" s="285"/>
      <c r="D76" s="285"/>
      <c r="E76" s="286"/>
      <c r="F76" s="193" t="s">
        <v>1416</v>
      </c>
      <c r="G76" s="290" t="s">
        <v>1417</v>
      </c>
      <c r="H76" s="292"/>
      <c r="I76" s="193" t="s">
        <v>9</v>
      </c>
      <c r="J76" s="193"/>
      <c r="K76" s="193"/>
      <c r="L76" s="290"/>
      <c r="M76" s="291"/>
      <c r="N76" s="292"/>
    </row>
    <row r="77" spans="1:14" x14ac:dyDescent="0.25">
      <c r="A77" s="304" t="s">
        <v>64</v>
      </c>
      <c r="B77" s="304"/>
      <c r="C77" s="304"/>
      <c r="D77" s="304"/>
      <c r="E77" s="133"/>
      <c r="F77" s="190"/>
      <c r="G77" s="280"/>
      <c r="H77" s="280"/>
      <c r="I77" s="190"/>
      <c r="J77" s="190"/>
      <c r="K77" s="190"/>
      <c r="L77" s="280"/>
      <c r="M77" s="280"/>
      <c r="N77" s="280"/>
    </row>
    <row r="78" spans="1:14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4" x14ac:dyDescent="0.25">
      <c r="A79" s="283" t="s">
        <v>981</v>
      </c>
      <c r="B79" s="283"/>
      <c r="C79" s="283"/>
      <c r="D79" s="283"/>
      <c r="E79" s="283"/>
      <c r="F79" s="283"/>
      <c r="G79" s="283"/>
      <c r="H79" s="305" t="s">
        <v>25</v>
      </c>
      <c r="I79" s="305"/>
      <c r="J79" s="305"/>
      <c r="K79" s="305"/>
      <c r="L79" s="198">
        <v>18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0" t="s">
        <v>2883</v>
      </c>
      <c r="B81" s="280"/>
      <c r="C81" s="19"/>
      <c r="D81" s="554" t="s">
        <v>27</v>
      </c>
      <c r="E81" s="554"/>
      <c r="F81" s="19"/>
      <c r="G81" s="280" t="s">
        <v>1127</v>
      </c>
      <c r="H81" s="280"/>
      <c r="I81" s="280"/>
      <c r="J81" s="280"/>
      <c r="K81" s="190"/>
      <c r="L81" s="280" t="s">
        <v>69</v>
      </c>
      <c r="M81" s="280"/>
      <c r="N81" s="280"/>
    </row>
    <row r="82" spans="1:14" x14ac:dyDescent="0.25">
      <c r="A82" s="19"/>
      <c r="B82" s="19"/>
      <c r="C82" s="19"/>
      <c r="D82" s="19"/>
      <c r="E82" s="19"/>
      <c r="F82" s="19"/>
      <c r="G82" s="19"/>
      <c r="H82" s="19"/>
      <c r="I82" s="190"/>
      <c r="J82" s="190"/>
      <c r="K82" s="190"/>
      <c r="L82" s="280"/>
      <c r="M82" s="280"/>
      <c r="N82" s="280"/>
    </row>
    <row r="83" spans="1:14" x14ac:dyDescent="0.25">
      <c r="A83" s="143"/>
      <c r="B83" s="143"/>
      <c r="C83" s="19"/>
      <c r="D83" s="143"/>
      <c r="E83" s="143"/>
      <c r="F83" s="19"/>
      <c r="G83" s="300"/>
      <c r="H83" s="300"/>
      <c r="I83" s="300"/>
      <c r="J83" s="300"/>
      <c r="K83" s="190"/>
      <c r="L83" s="300"/>
      <c r="M83" s="300"/>
      <c r="N83" s="300"/>
    </row>
    <row r="84" spans="1:14" x14ac:dyDescent="0.25">
      <c r="A84" s="354" t="s">
        <v>2882</v>
      </c>
      <c r="B84" s="354"/>
      <c r="C84" s="34"/>
      <c r="D84" s="435" t="s">
        <v>2927</v>
      </c>
      <c r="E84" s="435"/>
      <c r="F84" s="34"/>
      <c r="G84" s="297" t="s">
        <v>3644</v>
      </c>
      <c r="H84" s="297"/>
      <c r="I84" s="297"/>
      <c r="J84" s="297"/>
      <c r="K84" s="190"/>
      <c r="L84" s="283" t="s">
        <v>3584</v>
      </c>
      <c r="M84" s="283"/>
      <c r="N84" s="283"/>
    </row>
    <row r="85" spans="1:14" x14ac:dyDescent="0.25">
      <c r="A85" s="195"/>
      <c r="B85" s="195"/>
      <c r="C85" s="195"/>
      <c r="D85" s="19"/>
      <c r="E85" s="195"/>
      <c r="F85" s="195"/>
      <c r="G85" s="195"/>
      <c r="H85" s="19"/>
      <c r="I85" s="190"/>
      <c r="J85" s="190"/>
      <c r="K85" s="190"/>
      <c r="L85" s="195"/>
      <c r="M85" s="195"/>
      <c r="N85" s="195"/>
    </row>
    <row r="99" spans="1:14" ht="15.75" x14ac:dyDescent="0.25">
      <c r="A99" s="293" t="s">
        <v>688</v>
      </c>
      <c r="B99" s="293"/>
      <c r="C99" s="293"/>
      <c r="D99" s="293"/>
      <c r="E99" s="293"/>
      <c r="F99" s="293"/>
      <c r="G99" s="293"/>
      <c r="H99" s="293"/>
      <c r="I99" s="293"/>
      <c r="J99" s="293"/>
      <c r="K99" s="293"/>
      <c r="L99" s="293"/>
      <c r="M99" s="293"/>
      <c r="N99" s="293"/>
    </row>
    <row r="100" spans="1:14" ht="15.75" x14ac:dyDescent="0.25">
      <c r="A100" s="293" t="s">
        <v>3316</v>
      </c>
      <c r="B100" s="293"/>
      <c r="C100" s="293"/>
      <c r="D100" s="293"/>
      <c r="E100" s="293"/>
      <c r="F100" s="293"/>
      <c r="G100" s="293"/>
      <c r="H100" s="293"/>
      <c r="I100" s="293"/>
      <c r="J100" s="293"/>
      <c r="K100" s="293"/>
      <c r="L100" s="293"/>
      <c r="M100" s="293"/>
      <c r="N100" s="293"/>
    </row>
    <row r="101" spans="1:14" x14ac:dyDescent="0.25">
      <c r="A101" s="294" t="s">
        <v>3282</v>
      </c>
      <c r="B101" s="294"/>
      <c r="C101" s="294"/>
      <c r="D101" s="294"/>
      <c r="E101" s="294"/>
      <c r="F101" s="294"/>
      <c r="G101" s="294"/>
      <c r="H101" s="294"/>
      <c r="I101" s="294"/>
      <c r="J101" s="294"/>
      <c r="K101" s="294"/>
      <c r="L101" s="294"/>
      <c r="M101" s="294"/>
      <c r="N101" s="294"/>
    </row>
    <row r="102" spans="1:14" x14ac:dyDescent="0.25">
      <c r="A102" s="29"/>
      <c r="B102" s="516" t="s">
        <v>0</v>
      </c>
      <c r="C102" s="516"/>
      <c r="D102" s="143" t="s">
        <v>1384</v>
      </c>
      <c r="E102" s="142"/>
      <c r="F102" s="142"/>
      <c r="G102" s="29"/>
      <c r="H102" s="29"/>
      <c r="I102" s="29"/>
      <c r="J102" s="29"/>
      <c r="K102" s="29"/>
    </row>
    <row r="104" spans="1:14" x14ac:dyDescent="0.25">
      <c r="A104" s="131" t="s">
        <v>66</v>
      </c>
      <c r="B104" s="296" t="s">
        <v>1</v>
      </c>
      <c r="C104" s="297"/>
      <c r="D104" s="297"/>
      <c r="E104" s="297"/>
      <c r="F104" s="131" t="s">
        <v>2</v>
      </c>
      <c r="G104" s="297" t="s">
        <v>3</v>
      </c>
      <c r="H104" s="298"/>
      <c r="I104" s="278" t="s">
        <v>4</v>
      </c>
      <c r="J104" s="278"/>
      <c r="K104" s="278"/>
      <c r="L104" s="296" t="s">
        <v>5</v>
      </c>
      <c r="M104" s="297"/>
      <c r="N104" s="298"/>
    </row>
    <row r="105" spans="1:14" x14ac:dyDescent="0.25">
      <c r="A105" s="132" t="s">
        <v>67</v>
      </c>
      <c r="B105" s="299"/>
      <c r="C105" s="300"/>
      <c r="D105" s="300"/>
      <c r="E105" s="300"/>
      <c r="F105" s="259"/>
      <c r="G105" s="300"/>
      <c r="H105" s="301"/>
      <c r="I105" s="198" t="s">
        <v>6</v>
      </c>
      <c r="J105" s="198" t="s">
        <v>7</v>
      </c>
      <c r="K105" s="198" t="s">
        <v>8</v>
      </c>
      <c r="L105" s="299"/>
      <c r="M105" s="300"/>
      <c r="N105" s="301"/>
    </row>
    <row r="106" spans="1:14" x14ac:dyDescent="0.25">
      <c r="A106" s="243">
        <v>2980</v>
      </c>
      <c r="B106" s="284" t="s">
        <v>1419</v>
      </c>
      <c r="C106" s="285"/>
      <c r="D106" s="285"/>
      <c r="E106" s="286"/>
      <c r="F106" s="193" t="s">
        <v>1420</v>
      </c>
      <c r="G106" s="290" t="s">
        <v>1421</v>
      </c>
      <c r="H106" s="292"/>
      <c r="I106" s="193" t="s">
        <v>9</v>
      </c>
      <c r="J106" s="193"/>
      <c r="K106" s="193"/>
      <c r="L106" s="277" t="s">
        <v>1422</v>
      </c>
      <c r="M106" s="277"/>
      <c r="N106" s="277"/>
    </row>
    <row r="107" spans="1:14" x14ac:dyDescent="0.25">
      <c r="A107" s="243">
        <v>2968</v>
      </c>
      <c r="B107" s="284" t="s">
        <v>2035</v>
      </c>
      <c r="C107" s="285"/>
      <c r="D107" s="285"/>
      <c r="E107" s="286"/>
      <c r="F107" s="193" t="s">
        <v>2023</v>
      </c>
      <c r="G107" s="290" t="s">
        <v>2024</v>
      </c>
      <c r="H107" s="292"/>
      <c r="I107" s="193" t="s">
        <v>9</v>
      </c>
      <c r="J107" s="193"/>
      <c r="K107" s="193"/>
      <c r="L107" s="277"/>
      <c r="M107" s="277"/>
      <c r="N107" s="277"/>
    </row>
    <row r="108" spans="1:14" x14ac:dyDescent="0.25">
      <c r="A108" s="243">
        <v>2969</v>
      </c>
      <c r="B108" s="284" t="s">
        <v>2029</v>
      </c>
      <c r="C108" s="285"/>
      <c r="D108" s="285"/>
      <c r="E108" s="286"/>
      <c r="F108" s="193" t="s">
        <v>2008</v>
      </c>
      <c r="G108" s="290" t="s">
        <v>2025</v>
      </c>
      <c r="H108" s="292"/>
      <c r="I108" s="193" t="s">
        <v>9</v>
      </c>
      <c r="J108" s="193"/>
      <c r="K108" s="193"/>
      <c r="L108" s="277"/>
      <c r="M108" s="277"/>
      <c r="N108" s="277"/>
    </row>
    <row r="109" spans="1:14" x14ac:dyDescent="0.25">
      <c r="A109" s="243">
        <v>2790</v>
      </c>
      <c r="B109" s="284" t="s">
        <v>2037</v>
      </c>
      <c r="C109" s="285"/>
      <c r="D109" s="285"/>
      <c r="E109" s="286"/>
      <c r="F109" s="193"/>
      <c r="G109" s="277" t="s">
        <v>2026</v>
      </c>
      <c r="H109" s="277"/>
      <c r="I109" s="193" t="s">
        <v>9</v>
      </c>
      <c r="J109" s="193"/>
      <c r="K109" s="193"/>
      <c r="L109" s="277"/>
      <c r="M109" s="277"/>
      <c r="N109" s="277"/>
    </row>
    <row r="110" spans="1:14" x14ac:dyDescent="0.25">
      <c r="A110" s="243">
        <v>2971</v>
      </c>
      <c r="B110" s="284" t="s">
        <v>2038</v>
      </c>
      <c r="C110" s="285"/>
      <c r="D110" s="285"/>
      <c r="E110" s="286"/>
      <c r="F110" s="193" t="s">
        <v>2012</v>
      </c>
      <c r="G110" s="277" t="s">
        <v>2027</v>
      </c>
      <c r="H110" s="277"/>
      <c r="I110" s="193" t="s">
        <v>9</v>
      </c>
      <c r="J110" s="193"/>
      <c r="K110" s="193"/>
      <c r="L110" s="277"/>
      <c r="M110" s="277"/>
      <c r="N110" s="277"/>
    </row>
    <row r="111" spans="1:14" x14ac:dyDescent="0.25">
      <c r="A111" s="243">
        <v>2347</v>
      </c>
      <c r="B111" s="284" t="s">
        <v>1423</v>
      </c>
      <c r="C111" s="285"/>
      <c r="D111" s="285"/>
      <c r="E111" s="286"/>
      <c r="F111" s="193" t="s">
        <v>1410</v>
      </c>
      <c r="G111" s="277" t="s">
        <v>1424</v>
      </c>
      <c r="H111" s="277"/>
      <c r="I111" s="193" t="s">
        <v>9</v>
      </c>
      <c r="J111" s="193"/>
      <c r="K111" s="193"/>
      <c r="L111" s="557"/>
      <c r="M111" s="557"/>
      <c r="N111" s="557"/>
    </row>
    <row r="112" spans="1:14" x14ac:dyDescent="0.25">
      <c r="A112" s="243"/>
      <c r="B112" s="284"/>
      <c r="C112" s="285"/>
      <c r="D112" s="285"/>
      <c r="E112" s="286"/>
      <c r="F112" s="193"/>
      <c r="G112" s="277"/>
      <c r="H112" s="277"/>
      <c r="I112" s="193"/>
      <c r="J112" s="193"/>
      <c r="K112" s="193"/>
      <c r="L112" s="557"/>
      <c r="M112" s="557"/>
      <c r="N112" s="557"/>
    </row>
    <row r="113" spans="1:14" x14ac:dyDescent="0.25">
      <c r="A113" s="243"/>
      <c r="B113" s="284" t="s">
        <v>1425</v>
      </c>
      <c r="C113" s="285"/>
      <c r="D113" s="285"/>
      <c r="E113" s="286"/>
      <c r="F113" s="193" t="s">
        <v>1426</v>
      </c>
      <c r="G113" s="277" t="s">
        <v>1427</v>
      </c>
      <c r="H113" s="277"/>
      <c r="I113" s="193" t="s">
        <v>9</v>
      </c>
      <c r="J113" s="193"/>
      <c r="K113" s="193"/>
      <c r="L113" s="277" t="s">
        <v>1432</v>
      </c>
      <c r="M113" s="277"/>
      <c r="N113" s="277"/>
    </row>
    <row r="114" spans="1:14" x14ac:dyDescent="0.25">
      <c r="A114" s="243"/>
      <c r="B114" s="284" t="s">
        <v>1425</v>
      </c>
      <c r="C114" s="285"/>
      <c r="D114" s="285"/>
      <c r="E114" s="286"/>
      <c r="F114" s="193" t="s">
        <v>1426</v>
      </c>
      <c r="G114" s="277" t="s">
        <v>1428</v>
      </c>
      <c r="H114" s="277"/>
      <c r="I114" s="193" t="s">
        <v>9</v>
      </c>
      <c r="J114" s="193"/>
      <c r="K114" s="193"/>
      <c r="L114" s="277"/>
      <c r="M114" s="277"/>
      <c r="N114" s="277"/>
    </row>
    <row r="115" spans="1:14" x14ac:dyDescent="0.25">
      <c r="A115" s="243"/>
      <c r="B115" s="284" t="s">
        <v>1425</v>
      </c>
      <c r="C115" s="285"/>
      <c r="D115" s="285"/>
      <c r="E115" s="286"/>
      <c r="F115" s="193" t="s">
        <v>1426</v>
      </c>
      <c r="G115" s="277" t="s">
        <v>1429</v>
      </c>
      <c r="H115" s="277"/>
      <c r="I115" s="193" t="s">
        <v>9</v>
      </c>
      <c r="J115" s="193"/>
      <c r="K115" s="193"/>
      <c r="L115" s="277"/>
      <c r="M115" s="277"/>
      <c r="N115" s="277"/>
    </row>
    <row r="116" spans="1:14" x14ac:dyDescent="0.25">
      <c r="A116" s="243"/>
      <c r="B116" s="284" t="s">
        <v>1425</v>
      </c>
      <c r="C116" s="285"/>
      <c r="D116" s="285"/>
      <c r="E116" s="286"/>
      <c r="F116" s="193" t="s">
        <v>1426</v>
      </c>
      <c r="G116" s="277" t="s">
        <v>1430</v>
      </c>
      <c r="H116" s="277"/>
      <c r="I116" s="193" t="s">
        <v>9</v>
      </c>
      <c r="J116" s="193"/>
      <c r="K116" s="193"/>
      <c r="L116" s="277"/>
      <c r="M116" s="277"/>
      <c r="N116" s="277"/>
    </row>
    <row r="117" spans="1:14" x14ac:dyDescent="0.25">
      <c r="A117" s="243"/>
      <c r="B117" s="284" t="s">
        <v>1425</v>
      </c>
      <c r="C117" s="285"/>
      <c r="D117" s="285"/>
      <c r="E117" s="286"/>
      <c r="F117" s="193" t="s">
        <v>1426</v>
      </c>
      <c r="G117" s="277" t="s">
        <v>1431</v>
      </c>
      <c r="H117" s="277"/>
      <c r="I117" s="193" t="s">
        <v>9</v>
      </c>
      <c r="J117" s="193"/>
      <c r="K117" s="193"/>
      <c r="L117" s="277"/>
      <c r="M117" s="277"/>
      <c r="N117" s="277"/>
    </row>
    <row r="118" spans="1:14" x14ac:dyDescent="0.25">
      <c r="A118" s="243"/>
      <c r="B118" s="284" t="s">
        <v>1433</v>
      </c>
      <c r="C118" s="285"/>
      <c r="D118" s="285"/>
      <c r="E118" s="286"/>
      <c r="F118" s="193" t="s">
        <v>1434</v>
      </c>
      <c r="G118" s="290" t="s">
        <v>1435</v>
      </c>
      <c r="H118" s="292"/>
      <c r="I118" s="193" t="s">
        <v>9</v>
      </c>
      <c r="J118" s="193"/>
      <c r="K118" s="193"/>
      <c r="L118" s="290" t="s">
        <v>72</v>
      </c>
      <c r="M118" s="291"/>
      <c r="N118" s="292"/>
    </row>
    <row r="119" spans="1:14" x14ac:dyDescent="0.25">
      <c r="A119" s="243"/>
      <c r="B119" s="284" t="s">
        <v>1436</v>
      </c>
      <c r="C119" s="285"/>
      <c r="D119" s="285"/>
      <c r="E119" s="286"/>
      <c r="F119" s="193" t="s">
        <v>1437</v>
      </c>
      <c r="G119" s="277" t="s">
        <v>1438</v>
      </c>
      <c r="H119" s="277"/>
      <c r="I119" s="193" t="s">
        <v>9</v>
      </c>
      <c r="J119" s="193"/>
      <c r="K119" s="193"/>
      <c r="L119" s="277"/>
      <c r="M119" s="277"/>
      <c r="N119" s="277"/>
    </row>
    <row r="120" spans="1:14" x14ac:dyDescent="0.25">
      <c r="A120" s="243"/>
      <c r="B120" s="284" t="s">
        <v>2451</v>
      </c>
      <c r="C120" s="285"/>
      <c r="D120" s="285"/>
      <c r="E120" s="286"/>
      <c r="F120" s="193" t="s">
        <v>1439</v>
      </c>
      <c r="G120" s="277" t="s">
        <v>1440</v>
      </c>
      <c r="H120" s="277"/>
      <c r="I120" s="193" t="s">
        <v>9</v>
      </c>
      <c r="J120" s="193"/>
      <c r="K120" s="193"/>
      <c r="L120" s="277"/>
      <c r="M120" s="277"/>
      <c r="N120" s="277"/>
    </row>
    <row r="121" spans="1:14" x14ac:dyDescent="0.25">
      <c r="A121" s="243"/>
      <c r="B121" s="284" t="s">
        <v>2451</v>
      </c>
      <c r="C121" s="285"/>
      <c r="D121" s="285"/>
      <c r="E121" s="286"/>
      <c r="F121" s="193" t="s">
        <v>1439</v>
      </c>
      <c r="G121" s="277" t="s">
        <v>1441</v>
      </c>
      <c r="H121" s="277"/>
      <c r="I121" s="193" t="s">
        <v>9</v>
      </c>
      <c r="J121" s="193"/>
      <c r="K121" s="193"/>
      <c r="L121" s="277"/>
      <c r="M121" s="277"/>
      <c r="N121" s="277"/>
    </row>
    <row r="122" spans="1:14" x14ac:dyDescent="0.25">
      <c r="A122" s="243"/>
      <c r="B122" s="284" t="s">
        <v>2451</v>
      </c>
      <c r="C122" s="285"/>
      <c r="D122" s="285"/>
      <c r="E122" s="286"/>
      <c r="F122" s="193" t="s">
        <v>1442</v>
      </c>
      <c r="G122" s="290" t="s">
        <v>1443</v>
      </c>
      <c r="H122" s="292"/>
      <c r="I122" s="193" t="s">
        <v>9</v>
      </c>
      <c r="J122" s="193"/>
      <c r="K122" s="193"/>
      <c r="L122" s="277"/>
      <c r="M122" s="277"/>
      <c r="N122" s="277"/>
    </row>
    <row r="123" spans="1:14" x14ac:dyDescent="0.25">
      <c r="A123" s="243"/>
      <c r="B123" s="284" t="s">
        <v>2451</v>
      </c>
      <c r="C123" s="285"/>
      <c r="D123" s="285"/>
      <c r="E123" s="286"/>
      <c r="F123" s="193" t="s">
        <v>1442</v>
      </c>
      <c r="G123" s="290" t="s">
        <v>1443</v>
      </c>
      <c r="H123" s="292"/>
      <c r="I123" s="193" t="s">
        <v>9</v>
      </c>
      <c r="J123" s="193"/>
      <c r="K123" s="193"/>
      <c r="L123" s="277"/>
      <c r="M123" s="277"/>
      <c r="N123" s="277"/>
    </row>
    <row r="124" spans="1:14" x14ac:dyDescent="0.25">
      <c r="A124" s="243"/>
      <c r="B124" s="284" t="s">
        <v>2451</v>
      </c>
      <c r="C124" s="285"/>
      <c r="D124" s="285"/>
      <c r="E124" s="286"/>
      <c r="F124" s="193" t="s">
        <v>1442</v>
      </c>
      <c r="G124" s="277" t="s">
        <v>1441</v>
      </c>
      <c r="H124" s="277"/>
      <c r="I124" s="193" t="s">
        <v>9</v>
      </c>
      <c r="J124" s="193"/>
      <c r="K124" s="193"/>
      <c r="L124" s="277"/>
      <c r="M124" s="277"/>
      <c r="N124" s="277"/>
    </row>
    <row r="125" spans="1:14" x14ac:dyDescent="0.25">
      <c r="A125" s="243"/>
      <c r="B125" s="284" t="s">
        <v>2451</v>
      </c>
      <c r="C125" s="285"/>
      <c r="D125" s="285"/>
      <c r="E125" s="286"/>
      <c r="F125" s="193" t="s">
        <v>1442</v>
      </c>
      <c r="G125" s="277" t="s">
        <v>1444</v>
      </c>
      <c r="H125" s="277"/>
      <c r="I125" s="193" t="s">
        <v>9</v>
      </c>
      <c r="J125" s="193"/>
      <c r="K125" s="193"/>
      <c r="L125" s="277"/>
      <c r="M125" s="277"/>
      <c r="N125" s="277"/>
    </row>
    <row r="126" spans="1:14" x14ac:dyDescent="0.25">
      <c r="A126" s="304" t="s">
        <v>64</v>
      </c>
      <c r="B126" s="304"/>
      <c r="C126" s="304"/>
      <c r="D126" s="304"/>
      <c r="E126" s="133"/>
      <c r="F126" s="190"/>
      <c r="G126" s="280"/>
      <c r="H126" s="280"/>
      <c r="I126" s="190"/>
      <c r="J126" s="190"/>
      <c r="K126" s="190"/>
      <c r="L126" s="280"/>
      <c r="M126" s="280"/>
      <c r="N126" s="280"/>
    </row>
    <row r="127" spans="1:14" x14ac:dyDescent="0.25">
      <c r="A127" s="281" t="s">
        <v>631</v>
      </c>
      <c r="B127" s="281"/>
      <c r="C127" s="281"/>
      <c r="D127" s="281"/>
      <c r="E127" s="281"/>
      <c r="F127" s="281"/>
      <c r="G127" s="281"/>
      <c r="H127" s="281"/>
      <c r="I127" s="281"/>
      <c r="J127" s="281"/>
      <c r="K127" s="281"/>
      <c r="L127" s="281"/>
      <c r="M127" s="281"/>
      <c r="N127" s="281"/>
    </row>
    <row r="128" spans="1:14" x14ac:dyDescent="0.25">
      <c r="A128" s="283" t="s">
        <v>981</v>
      </c>
      <c r="B128" s="283"/>
      <c r="C128" s="283"/>
      <c r="D128" s="283"/>
      <c r="E128" s="283"/>
      <c r="F128" s="283"/>
      <c r="G128" s="283"/>
      <c r="H128" s="305" t="s">
        <v>25</v>
      </c>
      <c r="I128" s="305"/>
      <c r="J128" s="305"/>
      <c r="K128" s="305"/>
      <c r="L128" s="198">
        <v>19</v>
      </c>
      <c r="M128" s="34"/>
      <c r="N128" s="34"/>
    </row>
    <row r="129" spans="1:14" x14ac:dyDescent="0.25">
      <c r="A129" s="19"/>
      <c r="B129" s="19"/>
      <c r="C129" s="19"/>
      <c r="D129" s="19"/>
      <c r="E129" s="19"/>
      <c r="F129" s="19"/>
      <c r="G129" s="19"/>
      <c r="H129" s="19"/>
      <c r="I129" s="190"/>
      <c r="J129" s="190"/>
      <c r="K129" s="190"/>
      <c r="L129" s="19"/>
      <c r="M129" s="19"/>
      <c r="N129" s="19"/>
    </row>
    <row r="130" spans="1:14" x14ac:dyDescent="0.25">
      <c r="A130" s="280" t="s">
        <v>2883</v>
      </c>
      <c r="B130" s="280"/>
      <c r="C130" s="19"/>
      <c r="D130" s="554" t="s">
        <v>27</v>
      </c>
      <c r="E130" s="554"/>
      <c r="F130" s="19"/>
      <c r="G130" s="280" t="s">
        <v>1127</v>
      </c>
      <c r="H130" s="280"/>
      <c r="I130" s="280"/>
      <c r="J130" s="280"/>
      <c r="K130" s="190"/>
      <c r="L130" s="280" t="s">
        <v>69</v>
      </c>
      <c r="M130" s="280"/>
      <c r="N130" s="280"/>
    </row>
    <row r="131" spans="1:14" x14ac:dyDescent="0.25">
      <c r="A131" s="19"/>
      <c r="B131" s="19"/>
      <c r="C131" s="19"/>
      <c r="D131" s="19"/>
      <c r="E131" s="19"/>
      <c r="F131" s="19"/>
      <c r="G131" s="19"/>
      <c r="H131" s="19"/>
      <c r="I131" s="190"/>
      <c r="J131" s="190"/>
      <c r="K131" s="190"/>
      <c r="L131" s="280"/>
      <c r="M131" s="280"/>
      <c r="N131" s="280"/>
    </row>
    <row r="132" spans="1:14" x14ac:dyDescent="0.25">
      <c r="A132" s="143"/>
      <c r="B132" s="143"/>
      <c r="C132" s="19"/>
      <c r="D132" s="143"/>
      <c r="E132" s="143"/>
      <c r="F132" s="19"/>
      <c r="G132" s="300"/>
      <c r="H132" s="300"/>
      <c r="I132" s="300"/>
      <c r="J132" s="300"/>
      <c r="K132" s="190"/>
      <c r="L132" s="300"/>
      <c r="M132" s="300"/>
      <c r="N132" s="300"/>
    </row>
    <row r="133" spans="1:14" x14ac:dyDescent="0.25">
      <c r="A133" s="354" t="s">
        <v>2882</v>
      </c>
      <c r="B133" s="354"/>
      <c r="C133" s="34"/>
      <c r="D133" s="435" t="s">
        <v>2927</v>
      </c>
      <c r="E133" s="435"/>
      <c r="F133" s="34"/>
      <c r="G133" s="297" t="s">
        <v>3644</v>
      </c>
      <c r="H133" s="297"/>
      <c r="I133" s="297"/>
      <c r="J133" s="297"/>
      <c r="K133" s="190"/>
      <c r="L133" s="283" t="s">
        <v>3584</v>
      </c>
      <c r="M133" s="283"/>
      <c r="N133" s="283"/>
    </row>
    <row r="134" spans="1:14" x14ac:dyDescent="0.25">
      <c r="A134" s="195"/>
      <c r="B134" s="195"/>
      <c r="C134" s="195"/>
      <c r="D134" s="19"/>
      <c r="E134" s="195"/>
      <c r="F134" s="195"/>
      <c r="G134" s="195"/>
      <c r="H134" s="19"/>
      <c r="I134" s="190"/>
      <c r="J134" s="190"/>
      <c r="K134" s="190"/>
      <c r="L134" s="195"/>
      <c r="M134" s="195"/>
      <c r="N134" s="195"/>
    </row>
    <row r="135" spans="1:14" x14ac:dyDescent="0.25">
      <c r="A135" s="195"/>
      <c r="B135" s="195"/>
      <c r="C135" s="195"/>
      <c r="D135" s="19"/>
      <c r="E135" s="195"/>
      <c r="F135" s="195"/>
      <c r="G135" s="195"/>
      <c r="H135" s="19"/>
      <c r="I135" s="190"/>
      <c r="J135" s="190"/>
      <c r="K135" s="190"/>
      <c r="L135" s="195"/>
      <c r="M135" s="195"/>
      <c r="N135" s="195"/>
    </row>
    <row r="136" spans="1:14" x14ac:dyDescent="0.25">
      <c r="A136" s="195"/>
      <c r="B136" s="195"/>
      <c r="C136" s="195"/>
      <c r="D136" s="19"/>
      <c r="E136" s="195"/>
      <c r="F136" s="195"/>
      <c r="G136" s="195"/>
      <c r="H136" s="19"/>
      <c r="I136" s="190"/>
      <c r="J136" s="190"/>
      <c r="K136" s="190"/>
      <c r="L136" s="195"/>
      <c r="M136" s="195"/>
      <c r="N136" s="195"/>
    </row>
    <row r="137" spans="1:14" ht="15.75" x14ac:dyDescent="0.25">
      <c r="A137" s="293" t="s">
        <v>688</v>
      </c>
      <c r="B137" s="293"/>
      <c r="C137" s="293"/>
      <c r="D137" s="293"/>
      <c r="E137" s="293"/>
      <c r="F137" s="293"/>
      <c r="G137" s="293"/>
      <c r="H137" s="293"/>
      <c r="I137" s="293"/>
      <c r="J137" s="293"/>
      <c r="K137" s="293"/>
      <c r="L137" s="293"/>
      <c r="M137" s="293"/>
      <c r="N137" s="293"/>
    </row>
    <row r="138" spans="1:14" ht="15.75" x14ac:dyDescent="0.25">
      <c r="A138" s="293" t="s">
        <v>3316</v>
      </c>
      <c r="B138" s="293"/>
      <c r="C138" s="293"/>
      <c r="D138" s="293"/>
      <c r="E138" s="293"/>
      <c r="F138" s="293"/>
      <c r="G138" s="293"/>
      <c r="H138" s="293"/>
      <c r="I138" s="293"/>
      <c r="J138" s="293"/>
      <c r="K138" s="293"/>
      <c r="L138" s="293"/>
      <c r="M138" s="293"/>
      <c r="N138" s="293"/>
    </row>
    <row r="139" spans="1:14" x14ac:dyDescent="0.25">
      <c r="A139" s="294" t="s">
        <v>3282</v>
      </c>
      <c r="B139" s="294"/>
      <c r="C139" s="294"/>
      <c r="D139" s="294"/>
      <c r="E139" s="294"/>
      <c r="F139" s="294"/>
      <c r="G139" s="294"/>
      <c r="H139" s="294"/>
      <c r="I139" s="294"/>
      <c r="J139" s="294"/>
      <c r="K139" s="294"/>
      <c r="L139" s="294"/>
      <c r="M139" s="294"/>
      <c r="N139" s="294"/>
    </row>
    <row r="140" spans="1:14" x14ac:dyDescent="0.25">
      <c r="A140" s="29"/>
      <c r="B140" s="516" t="s">
        <v>0</v>
      </c>
      <c r="C140" s="516"/>
      <c r="D140" s="143" t="s">
        <v>1384</v>
      </c>
      <c r="E140" s="142"/>
      <c r="F140" s="142"/>
      <c r="G140" s="29"/>
      <c r="H140" s="29"/>
      <c r="I140" s="29"/>
      <c r="J140" s="29"/>
      <c r="K140" s="29"/>
    </row>
    <row r="142" spans="1:14" x14ac:dyDescent="0.25">
      <c r="A142" s="131" t="s">
        <v>66</v>
      </c>
      <c r="B142" s="296" t="s">
        <v>1</v>
      </c>
      <c r="C142" s="297"/>
      <c r="D142" s="297"/>
      <c r="E142" s="297"/>
      <c r="F142" s="131" t="s">
        <v>2</v>
      </c>
      <c r="G142" s="297" t="s">
        <v>3</v>
      </c>
      <c r="H142" s="298"/>
      <c r="I142" s="278" t="s">
        <v>4</v>
      </c>
      <c r="J142" s="278"/>
      <c r="K142" s="278"/>
      <c r="L142" s="296" t="s">
        <v>5</v>
      </c>
      <c r="M142" s="297"/>
      <c r="N142" s="298"/>
    </row>
    <row r="143" spans="1:14" x14ac:dyDescent="0.25">
      <c r="A143" s="132" t="s">
        <v>67</v>
      </c>
      <c r="B143" s="299"/>
      <c r="C143" s="300"/>
      <c r="D143" s="300"/>
      <c r="E143" s="300"/>
      <c r="F143" s="259"/>
      <c r="G143" s="300"/>
      <c r="H143" s="301"/>
      <c r="I143" s="198" t="s">
        <v>6</v>
      </c>
      <c r="J143" s="198" t="s">
        <v>7</v>
      </c>
      <c r="K143" s="198" t="s">
        <v>8</v>
      </c>
      <c r="L143" s="299"/>
      <c r="M143" s="300"/>
      <c r="N143" s="301"/>
    </row>
    <row r="144" spans="1:14" x14ac:dyDescent="0.25">
      <c r="A144" s="243"/>
      <c r="B144" s="284" t="s">
        <v>2451</v>
      </c>
      <c r="C144" s="285"/>
      <c r="D144" s="285"/>
      <c r="E144" s="286"/>
      <c r="G144" s="277" t="s">
        <v>1445</v>
      </c>
      <c r="H144" s="277"/>
      <c r="I144" s="193" t="s">
        <v>9</v>
      </c>
      <c r="J144" s="193"/>
      <c r="K144" s="193"/>
      <c r="L144" s="277"/>
      <c r="M144" s="277"/>
      <c r="N144" s="277"/>
    </row>
    <row r="145" spans="1:14" x14ac:dyDescent="0.25">
      <c r="A145" s="243"/>
      <c r="B145" s="284" t="s">
        <v>2451</v>
      </c>
      <c r="C145" s="285"/>
      <c r="D145" s="285"/>
      <c r="E145" s="286"/>
      <c r="F145" s="193" t="s">
        <v>1446</v>
      </c>
      <c r="G145" s="277" t="s">
        <v>1447</v>
      </c>
      <c r="H145" s="277"/>
      <c r="I145" s="193" t="s">
        <v>9</v>
      </c>
      <c r="J145" s="193"/>
      <c r="K145" s="193"/>
      <c r="L145" s="277"/>
      <c r="M145" s="277"/>
      <c r="N145" s="277"/>
    </row>
    <row r="146" spans="1:14" x14ac:dyDescent="0.25">
      <c r="A146" s="243"/>
      <c r="B146" s="284" t="s">
        <v>2451</v>
      </c>
      <c r="C146" s="285"/>
      <c r="D146" s="285"/>
      <c r="E146" s="286"/>
      <c r="F146" s="193" t="s">
        <v>1439</v>
      </c>
      <c r="G146" s="277" t="s">
        <v>1441</v>
      </c>
      <c r="H146" s="277"/>
      <c r="I146" s="193" t="s">
        <v>9</v>
      </c>
      <c r="J146" s="193"/>
      <c r="K146" s="193"/>
      <c r="L146" s="277"/>
      <c r="M146" s="277"/>
      <c r="N146" s="277"/>
    </row>
    <row r="147" spans="1:14" x14ac:dyDescent="0.25">
      <c r="A147" s="243"/>
      <c r="B147" s="284" t="s">
        <v>2451</v>
      </c>
      <c r="C147" s="285"/>
      <c r="D147" s="285"/>
      <c r="E147" s="286"/>
      <c r="F147" s="193" t="s">
        <v>1439</v>
      </c>
      <c r="G147" s="290" t="s">
        <v>1441</v>
      </c>
      <c r="H147" s="292"/>
      <c r="I147" s="193" t="s">
        <v>9</v>
      </c>
      <c r="J147" s="193"/>
      <c r="K147" s="193"/>
      <c r="L147" s="277"/>
      <c r="M147" s="277"/>
      <c r="N147" s="277"/>
    </row>
    <row r="148" spans="1:14" x14ac:dyDescent="0.25">
      <c r="A148" s="243"/>
      <c r="B148" s="284" t="s">
        <v>1448</v>
      </c>
      <c r="C148" s="285"/>
      <c r="D148" s="285"/>
      <c r="E148" s="286"/>
      <c r="F148" s="193" t="s">
        <v>1449</v>
      </c>
      <c r="G148" s="559" t="s">
        <v>1450</v>
      </c>
      <c r="H148" s="560"/>
      <c r="I148" s="193" t="s">
        <v>9</v>
      </c>
      <c r="J148" s="193"/>
      <c r="K148" s="193"/>
      <c r="L148" s="277"/>
      <c r="M148" s="277"/>
      <c r="N148" s="277"/>
    </row>
    <row r="149" spans="1:14" x14ac:dyDescent="0.25">
      <c r="A149" s="243"/>
      <c r="B149" s="284" t="s">
        <v>1448</v>
      </c>
      <c r="C149" s="285"/>
      <c r="D149" s="285"/>
      <c r="E149" s="286"/>
      <c r="F149" s="193" t="s">
        <v>1449</v>
      </c>
      <c r="G149" s="509" t="s">
        <v>1451</v>
      </c>
      <c r="H149" s="509"/>
      <c r="I149" s="193" t="s">
        <v>9</v>
      </c>
      <c r="J149" s="193"/>
      <c r="K149" s="193"/>
      <c r="L149" s="277"/>
      <c r="M149" s="277"/>
      <c r="N149" s="277"/>
    </row>
    <row r="150" spans="1:14" x14ac:dyDescent="0.25">
      <c r="A150" s="243"/>
      <c r="B150" s="284" t="s">
        <v>1448</v>
      </c>
      <c r="C150" s="285"/>
      <c r="D150" s="285"/>
      <c r="E150" s="286"/>
      <c r="F150" s="193" t="s">
        <v>1452</v>
      </c>
      <c r="G150" s="558">
        <v>2169327004820</v>
      </c>
      <c r="H150" s="558"/>
      <c r="I150" s="193" t="s">
        <v>9</v>
      </c>
      <c r="J150" s="193"/>
      <c r="K150" s="193"/>
      <c r="L150" s="277"/>
      <c r="M150" s="277"/>
      <c r="N150" s="277"/>
    </row>
    <row r="151" spans="1:14" x14ac:dyDescent="0.25">
      <c r="A151" s="243"/>
      <c r="B151" s="284" t="s">
        <v>1448</v>
      </c>
      <c r="C151" s="285"/>
      <c r="D151" s="285"/>
      <c r="E151" s="286"/>
      <c r="F151" s="193" t="s">
        <v>1452</v>
      </c>
      <c r="G151" s="558">
        <v>2169327004819</v>
      </c>
      <c r="H151" s="558"/>
      <c r="I151" s="193" t="s">
        <v>9</v>
      </c>
      <c r="J151" s="193"/>
      <c r="K151" s="193"/>
      <c r="L151" s="277"/>
      <c r="M151" s="277"/>
      <c r="N151" s="277"/>
    </row>
    <row r="152" spans="1:14" x14ac:dyDescent="0.25">
      <c r="A152" s="243"/>
      <c r="B152" s="284" t="s">
        <v>1453</v>
      </c>
      <c r="C152" s="285"/>
      <c r="D152" s="285"/>
      <c r="E152" s="286"/>
      <c r="F152" s="193" t="s">
        <v>1394</v>
      </c>
      <c r="G152" s="383">
        <v>2155405000381</v>
      </c>
      <c r="H152" s="383"/>
      <c r="I152" s="193" t="s">
        <v>9</v>
      </c>
      <c r="J152" s="193"/>
      <c r="K152" s="193"/>
      <c r="L152" s="277"/>
      <c r="M152" s="277"/>
      <c r="N152" s="277"/>
    </row>
    <row r="153" spans="1:14" x14ac:dyDescent="0.25">
      <c r="A153" s="243"/>
      <c r="B153" s="284" t="s">
        <v>2151</v>
      </c>
      <c r="C153" s="285"/>
      <c r="D153" s="285"/>
      <c r="E153" s="286"/>
      <c r="F153" s="193" t="s">
        <v>2150</v>
      </c>
      <c r="G153" s="277" t="s">
        <v>2152</v>
      </c>
      <c r="H153" s="277"/>
      <c r="I153" s="193" t="s">
        <v>9</v>
      </c>
      <c r="J153" s="193"/>
      <c r="K153" s="193"/>
      <c r="L153" s="277"/>
      <c r="M153" s="277"/>
      <c r="N153" s="277"/>
    </row>
    <row r="154" spans="1:14" x14ac:dyDescent="0.25">
      <c r="A154" s="243"/>
      <c r="B154" s="284" t="s">
        <v>1454</v>
      </c>
      <c r="C154" s="285"/>
      <c r="D154" s="285"/>
      <c r="E154" s="286"/>
      <c r="F154" s="193" t="s">
        <v>1455</v>
      </c>
      <c r="G154" s="361">
        <v>20150403094039</v>
      </c>
      <c r="H154" s="362"/>
      <c r="I154" s="193" t="s">
        <v>9</v>
      </c>
      <c r="J154" s="193"/>
      <c r="K154" s="193"/>
      <c r="L154" s="277" t="s">
        <v>1456</v>
      </c>
      <c r="M154" s="277"/>
      <c r="N154" s="277"/>
    </row>
    <row r="155" spans="1:14" x14ac:dyDescent="0.25">
      <c r="A155" s="243"/>
      <c r="B155" s="284" t="s">
        <v>1454</v>
      </c>
      <c r="C155" s="285"/>
      <c r="D155" s="285"/>
      <c r="E155" s="286"/>
      <c r="F155" s="193" t="s">
        <v>1457</v>
      </c>
      <c r="G155" s="361">
        <v>150301915723</v>
      </c>
      <c r="H155" s="362"/>
      <c r="I155" s="193" t="s">
        <v>9</v>
      </c>
      <c r="J155" s="193"/>
      <c r="K155" s="193"/>
      <c r="L155" s="277" t="s">
        <v>1456</v>
      </c>
      <c r="M155" s="277"/>
      <c r="N155" s="277"/>
    </row>
    <row r="156" spans="1:14" x14ac:dyDescent="0.25">
      <c r="A156" s="243"/>
      <c r="B156" s="284" t="s">
        <v>1454</v>
      </c>
      <c r="C156" s="285"/>
      <c r="D156" s="285"/>
      <c r="E156" s="286"/>
      <c r="F156" s="193" t="s">
        <v>1458</v>
      </c>
      <c r="G156" s="361">
        <v>20150403094031</v>
      </c>
      <c r="H156" s="362"/>
      <c r="I156" s="193" t="s">
        <v>9</v>
      </c>
      <c r="J156" s="193"/>
      <c r="K156" s="193"/>
      <c r="L156" s="277" t="s">
        <v>1456</v>
      </c>
      <c r="M156" s="277"/>
      <c r="N156" s="277"/>
    </row>
    <row r="157" spans="1:14" x14ac:dyDescent="0.25">
      <c r="A157" s="243"/>
      <c r="B157" s="284" t="s">
        <v>1454</v>
      </c>
      <c r="C157" s="285"/>
      <c r="D157" s="285"/>
      <c r="E157" s="286"/>
      <c r="F157" s="193" t="s">
        <v>1458</v>
      </c>
      <c r="G157" s="383">
        <v>20150403094038</v>
      </c>
      <c r="H157" s="383"/>
      <c r="I157" s="193" t="s">
        <v>9</v>
      </c>
      <c r="J157" s="193"/>
      <c r="K157" s="193"/>
      <c r="L157" s="277" t="s">
        <v>1456</v>
      </c>
      <c r="M157" s="277"/>
      <c r="N157" s="277"/>
    </row>
    <row r="158" spans="1:14" x14ac:dyDescent="0.25">
      <c r="A158" s="243"/>
      <c r="B158" s="284" t="s">
        <v>1454</v>
      </c>
      <c r="C158" s="285"/>
      <c r="D158" s="285"/>
      <c r="E158" s="286"/>
      <c r="F158" s="193" t="s">
        <v>1458</v>
      </c>
      <c r="G158" s="383">
        <v>20150403094036</v>
      </c>
      <c r="H158" s="383"/>
      <c r="I158" s="193" t="s">
        <v>9</v>
      </c>
      <c r="J158" s="193"/>
      <c r="K158" s="193"/>
      <c r="L158" s="277" t="s">
        <v>1456</v>
      </c>
      <c r="M158" s="277"/>
      <c r="N158" s="277"/>
    </row>
    <row r="159" spans="1:14" x14ac:dyDescent="0.25">
      <c r="A159" s="243"/>
      <c r="B159" s="284" t="s">
        <v>1454</v>
      </c>
      <c r="C159" s="285"/>
      <c r="D159" s="285"/>
      <c r="E159" s="286"/>
      <c r="F159" s="193" t="s">
        <v>1458</v>
      </c>
      <c r="G159" s="383">
        <v>20150403094034</v>
      </c>
      <c r="H159" s="383"/>
      <c r="I159" s="193" t="s">
        <v>9</v>
      </c>
      <c r="J159" s="264"/>
      <c r="K159" s="193"/>
      <c r="L159" s="277" t="s">
        <v>1456</v>
      </c>
      <c r="M159" s="277"/>
      <c r="N159" s="277"/>
    </row>
    <row r="160" spans="1:14" x14ac:dyDescent="0.25">
      <c r="A160" s="243"/>
      <c r="B160" s="284" t="s">
        <v>1454</v>
      </c>
      <c r="C160" s="285"/>
      <c r="D160" s="285"/>
      <c r="E160" s="286"/>
      <c r="F160" s="193" t="s">
        <v>1458</v>
      </c>
      <c r="G160" s="383">
        <v>150301915724</v>
      </c>
      <c r="H160" s="383"/>
      <c r="I160" s="193" t="s">
        <v>9</v>
      </c>
      <c r="J160" s="193"/>
      <c r="K160" s="193"/>
      <c r="L160" s="277" t="s">
        <v>1456</v>
      </c>
      <c r="M160" s="277"/>
      <c r="N160" s="277"/>
    </row>
    <row r="161" spans="1:14" x14ac:dyDescent="0.25">
      <c r="A161" s="243"/>
      <c r="B161" s="284" t="s">
        <v>1454</v>
      </c>
      <c r="C161" s="285"/>
      <c r="D161" s="285"/>
      <c r="E161" s="286"/>
      <c r="F161" s="193" t="s">
        <v>1458</v>
      </c>
      <c r="G161" s="383">
        <v>150301915649</v>
      </c>
      <c r="H161" s="383"/>
      <c r="I161" s="193" t="s">
        <v>9</v>
      </c>
      <c r="J161" s="193"/>
      <c r="K161" s="193"/>
      <c r="L161" s="277" t="s">
        <v>1456</v>
      </c>
      <c r="M161" s="277"/>
      <c r="N161" s="277"/>
    </row>
    <row r="162" spans="1:14" x14ac:dyDescent="0.25">
      <c r="A162" s="243"/>
      <c r="B162" s="284" t="s">
        <v>1459</v>
      </c>
      <c r="C162" s="285"/>
      <c r="D162" s="285"/>
      <c r="E162" s="286"/>
      <c r="F162" s="193" t="s">
        <v>1460</v>
      </c>
      <c r="G162" s="277" t="s">
        <v>1461</v>
      </c>
      <c r="H162" s="277"/>
      <c r="I162" s="193" t="s">
        <v>9</v>
      </c>
      <c r="J162" s="193"/>
      <c r="K162" s="193"/>
      <c r="L162" s="277"/>
      <c r="M162" s="277"/>
      <c r="N162" s="277"/>
    </row>
    <row r="163" spans="1:14" x14ac:dyDescent="0.25">
      <c r="A163" s="243"/>
      <c r="B163" s="284" t="s">
        <v>1459</v>
      </c>
      <c r="C163" s="285"/>
      <c r="D163" s="285"/>
      <c r="E163" s="286"/>
      <c r="F163" s="193" t="s">
        <v>1460</v>
      </c>
      <c r="G163" s="277" t="s">
        <v>1464</v>
      </c>
      <c r="H163" s="277"/>
      <c r="I163" s="193" t="s">
        <v>9</v>
      </c>
      <c r="J163" s="193"/>
      <c r="K163" s="193"/>
      <c r="L163" s="277"/>
      <c r="M163" s="277"/>
      <c r="N163" s="277"/>
    </row>
    <row r="164" spans="1:14" x14ac:dyDescent="0.25">
      <c r="A164" s="304" t="s">
        <v>64</v>
      </c>
      <c r="B164" s="304"/>
      <c r="C164" s="304"/>
      <c r="D164" s="304"/>
      <c r="E164" s="133"/>
      <c r="F164" s="190"/>
      <c r="G164" s="280"/>
      <c r="H164" s="280"/>
      <c r="I164" s="190"/>
      <c r="J164" s="190"/>
      <c r="K164" s="190"/>
      <c r="L164" s="280"/>
      <c r="M164" s="280"/>
      <c r="N164" s="280"/>
    </row>
    <row r="165" spans="1:14" x14ac:dyDescent="0.25">
      <c r="A165" s="281" t="s">
        <v>631</v>
      </c>
      <c r="B165" s="281"/>
      <c r="C165" s="281"/>
      <c r="D165" s="281"/>
      <c r="E165" s="281"/>
      <c r="F165" s="281"/>
      <c r="G165" s="281"/>
      <c r="H165" s="281"/>
      <c r="I165" s="281"/>
      <c r="J165" s="281"/>
      <c r="K165" s="281"/>
      <c r="L165" s="281"/>
      <c r="M165" s="281"/>
      <c r="N165" s="281"/>
    </row>
    <row r="166" spans="1:14" x14ac:dyDescent="0.25">
      <c r="A166" s="283" t="s">
        <v>981</v>
      </c>
      <c r="B166" s="283"/>
      <c r="C166" s="283"/>
      <c r="D166" s="283"/>
      <c r="E166" s="283"/>
      <c r="F166" s="283"/>
      <c r="G166" s="283"/>
      <c r="H166" s="305" t="s">
        <v>25</v>
      </c>
      <c r="I166" s="305"/>
      <c r="J166" s="305"/>
      <c r="K166" s="305"/>
      <c r="L166" s="198">
        <v>20</v>
      </c>
      <c r="M166" s="34"/>
      <c r="N166" s="34"/>
    </row>
    <row r="167" spans="1:14" x14ac:dyDescent="0.25">
      <c r="A167" s="19"/>
      <c r="B167" s="19"/>
      <c r="C167" s="19"/>
      <c r="D167" s="19"/>
      <c r="E167" s="19"/>
      <c r="F167" s="19"/>
      <c r="G167" s="19"/>
      <c r="H167" s="19"/>
      <c r="I167" s="190"/>
      <c r="J167" s="190"/>
      <c r="K167" s="190"/>
      <c r="L167" s="19"/>
      <c r="M167" s="19"/>
      <c r="N167" s="19"/>
    </row>
    <row r="168" spans="1:14" x14ac:dyDescent="0.25">
      <c r="A168" s="280" t="s">
        <v>2883</v>
      </c>
      <c r="B168" s="280"/>
      <c r="C168" s="19"/>
      <c r="D168" s="554" t="s">
        <v>27</v>
      </c>
      <c r="E168" s="554"/>
      <c r="F168" s="19"/>
      <c r="G168" s="280" t="s">
        <v>1127</v>
      </c>
      <c r="H168" s="280"/>
      <c r="I168" s="280"/>
      <c r="J168" s="280"/>
      <c r="K168" s="190"/>
      <c r="L168" s="280" t="s">
        <v>69</v>
      </c>
      <c r="M168" s="280"/>
      <c r="N168" s="280"/>
    </row>
    <row r="169" spans="1:14" x14ac:dyDescent="0.25">
      <c r="A169" s="19"/>
      <c r="B169" s="19"/>
      <c r="C169" s="19"/>
      <c r="D169" s="19"/>
      <c r="E169" s="19"/>
      <c r="F169" s="19"/>
      <c r="G169" s="19"/>
      <c r="H169" s="19"/>
      <c r="I169" s="190"/>
      <c r="J169" s="190"/>
      <c r="K169" s="190"/>
      <c r="L169" s="280"/>
      <c r="M169" s="280"/>
      <c r="N169" s="280"/>
    </row>
    <row r="170" spans="1:14" x14ac:dyDescent="0.25">
      <c r="A170" s="143"/>
      <c r="B170" s="143"/>
      <c r="C170" s="19"/>
      <c r="D170" s="143"/>
      <c r="E170" s="143"/>
      <c r="F170" s="19"/>
      <c r="G170" s="300"/>
      <c r="H170" s="300"/>
      <c r="I170" s="300"/>
      <c r="J170" s="300"/>
      <c r="K170" s="190"/>
      <c r="L170" s="300"/>
      <c r="M170" s="300"/>
      <c r="N170" s="300"/>
    </row>
    <row r="171" spans="1:14" x14ac:dyDescent="0.25">
      <c r="A171" s="354" t="s">
        <v>2882</v>
      </c>
      <c r="B171" s="354"/>
      <c r="C171" s="34"/>
      <c r="D171" s="435" t="s">
        <v>2927</v>
      </c>
      <c r="E171" s="435"/>
      <c r="F171" s="34"/>
      <c r="G171" s="297" t="s">
        <v>3644</v>
      </c>
      <c r="H171" s="297"/>
      <c r="I171" s="297"/>
      <c r="J171" s="297"/>
      <c r="K171" s="190"/>
      <c r="L171" s="283" t="s">
        <v>3584</v>
      </c>
      <c r="M171" s="283"/>
      <c r="N171" s="283"/>
    </row>
    <row r="186" spans="1:14" ht="15.75" x14ac:dyDescent="0.25">
      <c r="A186" s="293" t="s">
        <v>688</v>
      </c>
      <c r="B186" s="293"/>
      <c r="C186" s="293"/>
      <c r="D186" s="293"/>
      <c r="E186" s="293"/>
      <c r="F186" s="293"/>
      <c r="G186" s="293"/>
      <c r="H186" s="293"/>
      <c r="I186" s="293"/>
      <c r="J186" s="293"/>
      <c r="K186" s="293"/>
      <c r="L186" s="293"/>
      <c r="M186" s="293"/>
      <c r="N186" s="293"/>
    </row>
    <row r="187" spans="1:14" ht="15.75" x14ac:dyDescent="0.25">
      <c r="A187" s="293" t="s">
        <v>3316</v>
      </c>
      <c r="B187" s="293"/>
      <c r="C187" s="293"/>
      <c r="D187" s="293"/>
      <c r="E187" s="293"/>
      <c r="F187" s="293"/>
      <c r="G187" s="293"/>
      <c r="H187" s="293"/>
      <c r="I187" s="293"/>
      <c r="J187" s="293"/>
      <c r="K187" s="293"/>
      <c r="L187" s="293"/>
      <c r="M187" s="293"/>
      <c r="N187" s="293"/>
    </row>
    <row r="188" spans="1:14" x14ac:dyDescent="0.25">
      <c r="A188" s="294" t="s">
        <v>3282</v>
      </c>
      <c r="B188" s="294"/>
      <c r="C188" s="294"/>
      <c r="D188" s="294"/>
      <c r="E188" s="294"/>
      <c r="F188" s="294"/>
      <c r="G188" s="294"/>
      <c r="H188" s="294"/>
      <c r="I188" s="294"/>
      <c r="J188" s="294"/>
      <c r="K188" s="294"/>
      <c r="L188" s="294"/>
      <c r="M188" s="294"/>
      <c r="N188" s="294"/>
    </row>
    <row r="189" spans="1:14" x14ac:dyDescent="0.25">
      <c r="A189" s="29"/>
      <c r="B189" s="516" t="s">
        <v>0</v>
      </c>
      <c r="C189" s="516"/>
      <c r="D189" s="143" t="s">
        <v>1384</v>
      </c>
      <c r="E189" s="142"/>
      <c r="F189" s="142"/>
      <c r="G189" s="29"/>
      <c r="H189" s="29"/>
      <c r="I189" s="29"/>
      <c r="J189" s="29"/>
      <c r="K189" s="29"/>
    </row>
    <row r="191" spans="1:14" x14ac:dyDescent="0.25">
      <c r="A191" s="131" t="s">
        <v>66</v>
      </c>
      <c r="B191" s="296" t="s">
        <v>1</v>
      </c>
      <c r="C191" s="297"/>
      <c r="D191" s="297"/>
      <c r="E191" s="297"/>
      <c r="F191" s="131" t="s">
        <v>2</v>
      </c>
      <c r="G191" s="297" t="s">
        <v>3</v>
      </c>
      <c r="H191" s="298"/>
      <c r="I191" s="278" t="s">
        <v>4</v>
      </c>
      <c r="J191" s="278"/>
      <c r="K191" s="278"/>
      <c r="L191" s="296" t="s">
        <v>5</v>
      </c>
      <c r="M191" s="297"/>
      <c r="N191" s="298"/>
    </row>
    <row r="192" spans="1:14" x14ac:dyDescent="0.25">
      <c r="A192" s="132" t="s">
        <v>67</v>
      </c>
      <c r="B192" s="299"/>
      <c r="C192" s="300"/>
      <c r="D192" s="300"/>
      <c r="E192" s="300"/>
      <c r="F192" s="259"/>
      <c r="G192" s="300"/>
      <c r="H192" s="301"/>
      <c r="I192" s="198" t="s">
        <v>6</v>
      </c>
      <c r="J192" s="198" t="s">
        <v>7</v>
      </c>
      <c r="K192" s="198" t="s">
        <v>8</v>
      </c>
      <c r="L192" s="299"/>
      <c r="M192" s="300"/>
      <c r="N192" s="301"/>
    </row>
    <row r="193" spans="1:14" x14ac:dyDescent="0.25">
      <c r="A193" s="243"/>
      <c r="B193" s="284" t="s">
        <v>1459</v>
      </c>
      <c r="C193" s="285"/>
      <c r="D193" s="285"/>
      <c r="E193" s="286"/>
      <c r="F193" s="193" t="s">
        <v>1460</v>
      </c>
      <c r="G193" s="277" t="s">
        <v>1462</v>
      </c>
      <c r="H193" s="277"/>
      <c r="I193" s="193" t="s">
        <v>9</v>
      </c>
      <c r="J193" s="193"/>
      <c r="K193" s="193"/>
      <c r="L193" s="277"/>
      <c r="M193" s="277"/>
      <c r="N193" s="277"/>
    </row>
    <row r="194" spans="1:14" x14ac:dyDescent="0.25">
      <c r="A194" s="243"/>
      <c r="B194" s="284" t="s">
        <v>1459</v>
      </c>
      <c r="C194" s="285"/>
      <c r="D194" s="285"/>
      <c r="E194" s="286"/>
      <c r="F194" s="193" t="s">
        <v>1460</v>
      </c>
      <c r="G194" s="290" t="s">
        <v>1463</v>
      </c>
      <c r="H194" s="292"/>
      <c r="I194" s="193" t="s">
        <v>9</v>
      </c>
      <c r="J194" s="193"/>
      <c r="K194" s="193"/>
      <c r="L194" s="277"/>
      <c r="M194" s="277"/>
      <c r="N194" s="277"/>
    </row>
    <row r="195" spans="1:14" x14ac:dyDescent="0.25">
      <c r="A195" s="243"/>
      <c r="B195" s="284" t="s">
        <v>1459</v>
      </c>
      <c r="C195" s="285"/>
      <c r="D195" s="285"/>
      <c r="E195" s="286"/>
      <c r="F195" s="193" t="s">
        <v>1460</v>
      </c>
      <c r="G195" s="277" t="s">
        <v>1465</v>
      </c>
      <c r="H195" s="277"/>
      <c r="I195" s="193" t="s">
        <v>9</v>
      </c>
      <c r="J195" s="193"/>
      <c r="K195" s="193"/>
      <c r="L195" s="277"/>
      <c r="M195" s="277"/>
      <c r="N195" s="277"/>
    </row>
    <row r="196" spans="1:14" x14ac:dyDescent="0.25">
      <c r="A196" s="243"/>
      <c r="B196" s="284" t="s">
        <v>1459</v>
      </c>
      <c r="C196" s="285"/>
      <c r="D196" s="285"/>
      <c r="E196" s="286"/>
      <c r="F196" s="193" t="s">
        <v>1460</v>
      </c>
      <c r="G196" s="277" t="s">
        <v>1466</v>
      </c>
      <c r="H196" s="277"/>
      <c r="I196" s="193" t="s">
        <v>9</v>
      </c>
      <c r="J196" s="193"/>
      <c r="K196" s="193"/>
      <c r="L196" s="277"/>
      <c r="M196" s="277"/>
      <c r="N196" s="277"/>
    </row>
    <row r="197" spans="1:14" x14ac:dyDescent="0.25">
      <c r="A197" s="243"/>
      <c r="B197" s="210" t="s">
        <v>1459</v>
      </c>
      <c r="C197" s="211"/>
      <c r="D197" s="211"/>
      <c r="E197" s="212"/>
      <c r="F197" s="193" t="s">
        <v>1460</v>
      </c>
      <c r="G197" s="193" t="s">
        <v>1467</v>
      </c>
      <c r="H197" s="193"/>
      <c r="I197" s="193" t="s">
        <v>9</v>
      </c>
      <c r="J197" s="193"/>
      <c r="K197" s="193"/>
      <c r="L197" s="277"/>
      <c r="M197" s="277"/>
      <c r="N197" s="277"/>
    </row>
    <row r="198" spans="1:14" x14ac:dyDescent="0.25">
      <c r="A198" s="243"/>
      <c r="B198" s="210" t="s">
        <v>1459</v>
      </c>
      <c r="C198" s="211"/>
      <c r="D198" s="211"/>
      <c r="E198" s="212"/>
      <c r="F198" s="193" t="s">
        <v>1460</v>
      </c>
      <c r="G198" s="193" t="s">
        <v>1468</v>
      </c>
      <c r="H198" s="193"/>
      <c r="I198" s="193" t="s">
        <v>9</v>
      </c>
      <c r="J198" s="264"/>
      <c r="K198" s="193"/>
      <c r="L198" s="555"/>
      <c r="M198" s="555"/>
      <c r="N198" s="555"/>
    </row>
    <row r="199" spans="1:14" x14ac:dyDescent="0.25">
      <c r="A199" s="243"/>
      <c r="B199" s="210" t="s">
        <v>1459</v>
      </c>
      <c r="C199" s="211"/>
      <c r="D199" s="211"/>
      <c r="E199" s="212"/>
      <c r="F199" s="193" t="s">
        <v>1460</v>
      </c>
      <c r="G199" s="193" t="s">
        <v>1469</v>
      </c>
      <c r="H199" s="193"/>
      <c r="I199" s="193" t="s">
        <v>9</v>
      </c>
      <c r="J199" s="193"/>
      <c r="K199" s="193"/>
      <c r="L199" s="557"/>
      <c r="M199" s="557"/>
      <c r="N199" s="557"/>
    </row>
    <row r="200" spans="1:14" x14ac:dyDescent="0.25">
      <c r="A200" s="243"/>
      <c r="B200" s="210" t="s">
        <v>1459</v>
      </c>
      <c r="C200" s="211"/>
      <c r="D200" s="211"/>
      <c r="E200" s="212"/>
      <c r="F200" s="193" t="s">
        <v>1460</v>
      </c>
      <c r="G200" s="193" t="s">
        <v>1470</v>
      </c>
      <c r="H200" s="193"/>
      <c r="I200" s="193" t="s">
        <v>9</v>
      </c>
      <c r="J200" s="193"/>
      <c r="K200" s="193"/>
      <c r="L200" s="277"/>
      <c r="M200" s="277"/>
      <c r="N200" s="277"/>
    </row>
    <row r="201" spans="1:14" x14ac:dyDescent="0.25">
      <c r="A201" s="243">
        <v>3748</v>
      </c>
      <c r="B201" s="210" t="s">
        <v>2060</v>
      </c>
      <c r="C201" s="211"/>
      <c r="D201" s="211"/>
      <c r="E201" s="212"/>
      <c r="F201" s="193"/>
      <c r="G201" s="240"/>
      <c r="H201" s="241"/>
      <c r="I201" s="193" t="s">
        <v>9</v>
      </c>
      <c r="J201" s="193"/>
      <c r="K201" s="193"/>
      <c r="L201" s="277"/>
      <c r="M201" s="277"/>
      <c r="N201" s="277"/>
    </row>
    <row r="202" spans="1:14" x14ac:dyDescent="0.25">
      <c r="A202" s="243">
        <v>3749</v>
      </c>
      <c r="B202" s="210" t="s">
        <v>2060</v>
      </c>
      <c r="C202" s="211"/>
      <c r="D202" s="211"/>
      <c r="E202" s="212"/>
      <c r="F202" s="193"/>
      <c r="G202" s="240"/>
      <c r="H202" s="241"/>
      <c r="I202" s="193" t="s">
        <v>9</v>
      </c>
      <c r="J202" s="193"/>
      <c r="K202" s="193"/>
      <c r="L202" s="277"/>
      <c r="M202" s="277"/>
      <c r="N202" s="277"/>
    </row>
    <row r="203" spans="1:14" x14ac:dyDescent="0.25">
      <c r="A203" s="243">
        <v>3750</v>
      </c>
      <c r="B203" s="210" t="s">
        <v>2060</v>
      </c>
      <c r="C203" s="211"/>
      <c r="D203" s="211"/>
      <c r="E203" s="212"/>
      <c r="F203" s="193"/>
      <c r="G203" s="240"/>
      <c r="H203" s="241"/>
      <c r="I203" s="193" t="s">
        <v>9</v>
      </c>
      <c r="J203" s="193"/>
      <c r="K203" s="193"/>
      <c r="L203" s="277"/>
      <c r="M203" s="277"/>
      <c r="N203" s="277"/>
    </row>
    <row r="204" spans="1:14" x14ac:dyDescent="0.25">
      <c r="A204" s="243"/>
      <c r="B204" s="210" t="s">
        <v>2060</v>
      </c>
      <c r="C204" s="211"/>
      <c r="D204" s="211"/>
      <c r="E204" s="212"/>
      <c r="F204" s="193"/>
      <c r="G204" s="193"/>
      <c r="H204" s="193"/>
      <c r="I204" s="193" t="s">
        <v>9</v>
      </c>
      <c r="J204" s="193"/>
      <c r="K204" s="193"/>
      <c r="L204" s="277"/>
      <c r="M204" s="277"/>
      <c r="N204" s="277"/>
    </row>
    <row r="205" spans="1:14" x14ac:dyDescent="0.25">
      <c r="A205" s="243">
        <v>3751</v>
      </c>
      <c r="B205" s="210" t="s">
        <v>2061</v>
      </c>
      <c r="C205" s="211"/>
      <c r="D205" s="211"/>
      <c r="E205" s="212"/>
      <c r="F205" s="193" t="s">
        <v>2062</v>
      </c>
      <c r="G205" s="242" t="s">
        <v>2063</v>
      </c>
      <c r="H205" s="242"/>
      <c r="I205" s="193" t="s">
        <v>9</v>
      </c>
      <c r="J205" s="193"/>
      <c r="K205" s="193"/>
      <c r="L205" s="290"/>
      <c r="M205" s="291"/>
      <c r="N205" s="292"/>
    </row>
    <row r="206" spans="1:14" x14ac:dyDescent="0.25">
      <c r="A206" s="243"/>
      <c r="B206" s="210" t="s">
        <v>2061</v>
      </c>
      <c r="C206" s="211"/>
      <c r="D206" s="211"/>
      <c r="E206" s="212"/>
      <c r="F206" s="193"/>
      <c r="G206" s="193"/>
      <c r="H206" s="193"/>
      <c r="I206" s="193" t="s">
        <v>9</v>
      </c>
      <c r="J206" s="193"/>
      <c r="K206" s="193"/>
      <c r="L206" s="277"/>
      <c r="M206" s="277"/>
      <c r="N206" s="277"/>
    </row>
    <row r="207" spans="1:14" x14ac:dyDescent="0.25">
      <c r="A207" s="243">
        <v>3752</v>
      </c>
      <c r="B207" s="210" t="s">
        <v>2064</v>
      </c>
      <c r="C207" s="211"/>
      <c r="D207" s="211"/>
      <c r="E207" s="212"/>
      <c r="F207" s="193" t="s">
        <v>2065</v>
      </c>
      <c r="G207" s="242" t="s">
        <v>2066</v>
      </c>
      <c r="H207" s="242"/>
      <c r="I207" s="193" t="s">
        <v>9</v>
      </c>
      <c r="J207" s="193"/>
      <c r="K207" s="193"/>
      <c r="L207" s="277"/>
      <c r="M207" s="277"/>
      <c r="N207" s="277"/>
    </row>
    <row r="208" spans="1:14" x14ac:dyDescent="0.25">
      <c r="A208" s="243">
        <v>3753</v>
      </c>
      <c r="B208" s="232" t="s">
        <v>2067</v>
      </c>
      <c r="C208" s="233"/>
      <c r="D208" s="233"/>
      <c r="E208" s="234"/>
      <c r="F208" s="193" t="s">
        <v>2068</v>
      </c>
      <c r="G208" s="242" t="s">
        <v>2069</v>
      </c>
      <c r="H208" s="242"/>
      <c r="I208" s="193" t="s">
        <v>9</v>
      </c>
      <c r="J208" s="193"/>
      <c r="K208" s="193"/>
      <c r="L208" s="277"/>
      <c r="M208" s="277"/>
      <c r="N208" s="277"/>
    </row>
    <row r="209" spans="1:14" x14ac:dyDescent="0.25">
      <c r="A209" s="243">
        <v>3754</v>
      </c>
      <c r="B209" s="232" t="s">
        <v>2070</v>
      </c>
      <c r="C209" s="233"/>
      <c r="D209" s="233"/>
      <c r="E209" s="234"/>
      <c r="F209" s="217" t="s">
        <v>2071</v>
      </c>
      <c r="G209" s="242">
        <v>721839375</v>
      </c>
      <c r="H209" s="242"/>
      <c r="I209" s="193" t="s">
        <v>9</v>
      </c>
      <c r="J209" s="193"/>
      <c r="K209" s="193"/>
      <c r="L209" s="277"/>
      <c r="M209" s="277"/>
      <c r="N209" s="277"/>
    </row>
    <row r="210" spans="1:14" x14ac:dyDescent="0.25">
      <c r="A210" s="243">
        <v>3755</v>
      </c>
      <c r="B210" s="210" t="s">
        <v>2072</v>
      </c>
      <c r="C210" s="211"/>
      <c r="D210" s="211"/>
      <c r="E210" s="212"/>
      <c r="F210" s="193" t="s">
        <v>2073</v>
      </c>
      <c r="G210" s="242">
        <v>631249938</v>
      </c>
      <c r="H210" s="242"/>
      <c r="I210" s="193" t="s">
        <v>9</v>
      </c>
      <c r="J210" s="193"/>
      <c r="K210" s="193"/>
      <c r="L210" s="277"/>
      <c r="M210" s="277"/>
      <c r="N210" s="277"/>
    </row>
    <row r="211" spans="1:14" x14ac:dyDescent="0.25">
      <c r="A211" s="243">
        <v>3756</v>
      </c>
      <c r="B211" s="210" t="s">
        <v>2074</v>
      </c>
      <c r="C211" s="211"/>
      <c r="D211" s="211"/>
      <c r="E211" s="212"/>
      <c r="F211" s="193" t="s">
        <v>2075</v>
      </c>
      <c r="G211" s="193">
        <v>122667980</v>
      </c>
      <c r="H211" s="193"/>
      <c r="I211" s="193" t="s">
        <v>9</v>
      </c>
      <c r="J211" s="193"/>
      <c r="K211" s="193"/>
      <c r="L211" s="277"/>
      <c r="M211" s="277"/>
      <c r="N211" s="277"/>
    </row>
    <row r="212" spans="1:14" x14ac:dyDescent="0.25">
      <c r="A212" s="243">
        <v>3757</v>
      </c>
      <c r="B212" s="232" t="s">
        <v>2076</v>
      </c>
      <c r="C212" s="233"/>
      <c r="D212" s="233"/>
      <c r="E212" s="234"/>
      <c r="F212" s="193" t="s">
        <v>2077</v>
      </c>
      <c r="G212" s="193">
        <v>786221088</v>
      </c>
      <c r="H212" s="193"/>
      <c r="I212" s="193" t="s">
        <v>9</v>
      </c>
      <c r="J212" s="193"/>
      <c r="K212" s="193"/>
      <c r="L212" s="277"/>
      <c r="M212" s="277"/>
      <c r="N212" s="277"/>
    </row>
    <row r="213" spans="1:14" x14ac:dyDescent="0.25">
      <c r="A213" s="304" t="s">
        <v>64</v>
      </c>
      <c r="B213" s="304"/>
      <c r="C213" s="304"/>
      <c r="D213" s="304"/>
      <c r="E213" s="133"/>
      <c r="F213" s="190"/>
      <c r="G213" s="280"/>
      <c r="H213" s="280"/>
      <c r="I213" s="190"/>
      <c r="J213" s="190"/>
      <c r="K213" s="190"/>
      <c r="L213" s="280"/>
      <c r="M213" s="280"/>
      <c r="N213" s="280"/>
    </row>
    <row r="214" spans="1:14" x14ac:dyDescent="0.25">
      <c r="A214" s="281" t="s">
        <v>631</v>
      </c>
      <c r="B214" s="281"/>
      <c r="C214" s="281"/>
      <c r="D214" s="281"/>
      <c r="E214" s="281"/>
      <c r="F214" s="281"/>
      <c r="G214" s="281"/>
      <c r="H214" s="281"/>
      <c r="I214" s="281"/>
      <c r="J214" s="281"/>
      <c r="K214" s="281"/>
      <c r="L214" s="281"/>
      <c r="M214" s="281"/>
      <c r="N214" s="281"/>
    </row>
    <row r="215" spans="1:14" x14ac:dyDescent="0.25">
      <c r="A215" s="283" t="s">
        <v>981</v>
      </c>
      <c r="B215" s="283"/>
      <c r="C215" s="283"/>
      <c r="D215" s="283"/>
      <c r="E215" s="283"/>
      <c r="F215" s="283"/>
      <c r="G215" s="283"/>
      <c r="H215" s="305" t="s">
        <v>25</v>
      </c>
      <c r="I215" s="305"/>
      <c r="J215" s="305"/>
      <c r="K215" s="305"/>
      <c r="L215" s="198">
        <v>20</v>
      </c>
      <c r="M215" s="34"/>
      <c r="N215" s="34"/>
    </row>
    <row r="216" spans="1:14" x14ac:dyDescent="0.25">
      <c r="A216" s="19"/>
      <c r="B216" s="19"/>
      <c r="C216" s="19"/>
      <c r="D216" s="19"/>
      <c r="E216" s="19"/>
      <c r="F216" s="19"/>
      <c r="G216" s="19"/>
      <c r="H216" s="19"/>
      <c r="I216" s="190"/>
      <c r="J216" s="190"/>
      <c r="K216" s="190"/>
      <c r="L216" s="19"/>
      <c r="M216" s="19"/>
      <c r="N216" s="19"/>
    </row>
    <row r="217" spans="1:14" x14ac:dyDescent="0.25">
      <c r="A217" s="280" t="s">
        <v>2883</v>
      </c>
      <c r="B217" s="280"/>
      <c r="C217" s="19"/>
      <c r="D217" s="554" t="s">
        <v>27</v>
      </c>
      <c r="E217" s="554"/>
      <c r="F217" s="19"/>
      <c r="G217" s="280" t="s">
        <v>1127</v>
      </c>
      <c r="H217" s="280"/>
      <c r="I217" s="280"/>
      <c r="J217" s="280"/>
      <c r="K217" s="190"/>
      <c r="L217" s="280" t="s">
        <v>69</v>
      </c>
      <c r="M217" s="280"/>
      <c r="N217" s="280"/>
    </row>
    <row r="218" spans="1:14" x14ac:dyDescent="0.25">
      <c r="A218" s="19"/>
      <c r="B218" s="19"/>
      <c r="C218" s="19"/>
      <c r="D218" s="19"/>
      <c r="E218" s="19"/>
      <c r="F218" s="19"/>
      <c r="G218" s="19"/>
      <c r="H218" s="19"/>
      <c r="I218" s="190"/>
      <c r="J218" s="190"/>
      <c r="K218" s="190"/>
      <c r="L218" s="280"/>
      <c r="M218" s="280"/>
      <c r="N218" s="280"/>
    </row>
    <row r="219" spans="1:14" x14ac:dyDescent="0.25">
      <c r="A219" s="143"/>
      <c r="B219" s="143"/>
      <c r="C219" s="19"/>
      <c r="D219" s="143"/>
      <c r="E219" s="143"/>
      <c r="F219" s="19"/>
      <c r="G219" s="300"/>
      <c r="H219" s="300"/>
      <c r="I219" s="300"/>
      <c r="J219" s="300"/>
      <c r="K219" s="190"/>
      <c r="L219" s="300"/>
      <c r="M219" s="300"/>
      <c r="N219" s="300"/>
    </row>
    <row r="220" spans="1:14" x14ac:dyDescent="0.25">
      <c r="A220" s="354" t="s">
        <v>2882</v>
      </c>
      <c r="B220" s="354"/>
      <c r="C220" s="34"/>
      <c r="D220" s="435" t="s">
        <v>2927</v>
      </c>
      <c r="E220" s="435"/>
      <c r="F220" s="34"/>
      <c r="G220" s="297" t="s">
        <v>3644</v>
      </c>
      <c r="H220" s="297"/>
      <c r="I220" s="297"/>
      <c r="J220" s="297"/>
      <c r="K220" s="190"/>
      <c r="L220" s="283" t="s">
        <v>3584</v>
      </c>
      <c r="M220" s="283"/>
      <c r="N220" s="283"/>
    </row>
    <row r="235" spans="1:14" ht="15.75" x14ac:dyDescent="0.25">
      <c r="A235" s="293" t="s">
        <v>688</v>
      </c>
      <c r="B235" s="293"/>
      <c r="C235" s="293"/>
      <c r="D235" s="293"/>
      <c r="E235" s="293"/>
      <c r="F235" s="293"/>
      <c r="G235" s="293"/>
      <c r="H235" s="293"/>
      <c r="I235" s="293"/>
      <c r="J235" s="293"/>
      <c r="K235" s="293"/>
      <c r="L235" s="293"/>
      <c r="M235" s="293"/>
      <c r="N235" s="293"/>
    </row>
    <row r="236" spans="1:14" ht="15.75" x14ac:dyDescent="0.25">
      <c r="A236" s="293" t="s">
        <v>3316</v>
      </c>
      <c r="B236" s="293"/>
      <c r="C236" s="293"/>
      <c r="D236" s="293"/>
      <c r="E236" s="293"/>
      <c r="F236" s="293"/>
      <c r="G236" s="293"/>
      <c r="H236" s="293"/>
      <c r="I236" s="293"/>
      <c r="J236" s="293"/>
      <c r="K236" s="293"/>
      <c r="L236" s="293"/>
      <c r="M236" s="293"/>
      <c r="N236" s="293"/>
    </row>
    <row r="237" spans="1:14" x14ac:dyDescent="0.25">
      <c r="A237" s="294" t="s">
        <v>3282</v>
      </c>
      <c r="B237" s="294"/>
      <c r="C237" s="294"/>
      <c r="D237" s="294"/>
      <c r="E237" s="294"/>
      <c r="F237" s="294"/>
      <c r="G237" s="294"/>
      <c r="H237" s="294"/>
      <c r="I237" s="294"/>
      <c r="J237" s="294"/>
      <c r="K237" s="294"/>
      <c r="L237" s="294"/>
      <c r="M237" s="294"/>
      <c r="N237" s="294"/>
    </row>
    <row r="238" spans="1:14" x14ac:dyDescent="0.25">
      <c r="A238" s="29"/>
      <c r="B238" s="516" t="s">
        <v>0</v>
      </c>
      <c r="C238" s="516"/>
      <c r="D238" s="143" t="s">
        <v>1384</v>
      </c>
      <c r="E238" s="142"/>
      <c r="F238" s="142"/>
      <c r="G238" s="29"/>
      <c r="H238" s="29"/>
      <c r="I238" s="29"/>
      <c r="J238" s="29"/>
      <c r="K238" s="29"/>
    </row>
    <row r="240" spans="1:14" x14ac:dyDescent="0.25">
      <c r="A240" s="131" t="s">
        <v>66</v>
      </c>
      <c r="B240" s="296" t="s">
        <v>1</v>
      </c>
      <c r="C240" s="297"/>
      <c r="D240" s="297"/>
      <c r="E240" s="297"/>
      <c r="F240" s="131" t="s">
        <v>2</v>
      </c>
      <c r="G240" s="297" t="s">
        <v>3</v>
      </c>
      <c r="H240" s="298"/>
      <c r="I240" s="278" t="s">
        <v>4</v>
      </c>
      <c r="J240" s="278"/>
      <c r="K240" s="278"/>
      <c r="L240" s="296" t="s">
        <v>5</v>
      </c>
      <c r="M240" s="297"/>
      <c r="N240" s="298"/>
    </row>
    <row r="241" spans="1:16" x14ac:dyDescent="0.25">
      <c r="A241" s="132" t="s">
        <v>67</v>
      </c>
      <c r="B241" s="299"/>
      <c r="C241" s="300"/>
      <c r="D241" s="300"/>
      <c r="E241" s="300"/>
      <c r="F241" s="259"/>
      <c r="G241" s="300"/>
      <c r="H241" s="301"/>
      <c r="I241" s="198" t="s">
        <v>6</v>
      </c>
      <c r="J241" s="198" t="s">
        <v>7</v>
      </c>
      <c r="K241" s="198" t="s">
        <v>8</v>
      </c>
      <c r="L241" s="299"/>
      <c r="M241" s="300"/>
      <c r="N241" s="301"/>
    </row>
    <row r="242" spans="1:16" x14ac:dyDescent="0.25">
      <c r="A242" s="243"/>
      <c r="B242" s="421" t="s">
        <v>2078</v>
      </c>
      <c r="C242" s="422"/>
      <c r="D242" s="422"/>
      <c r="E242" s="423"/>
      <c r="F242" s="193" t="s">
        <v>2079</v>
      </c>
      <c r="G242" s="277"/>
      <c r="H242" s="277"/>
      <c r="I242" s="193" t="s">
        <v>9</v>
      </c>
      <c r="J242" s="193"/>
      <c r="K242" s="193"/>
      <c r="L242" s="277"/>
      <c r="M242" s="277"/>
      <c r="N242" s="277"/>
      <c r="P242" s="1">
        <v>3</v>
      </c>
    </row>
    <row r="243" spans="1:16" x14ac:dyDescent="0.25">
      <c r="A243" s="179" t="s">
        <v>2280</v>
      </c>
      <c r="B243" s="284" t="s">
        <v>2277</v>
      </c>
      <c r="C243" s="285"/>
      <c r="D243" s="285"/>
      <c r="E243" s="286"/>
      <c r="F243" s="193" t="s">
        <v>2290</v>
      </c>
      <c r="G243" s="277"/>
      <c r="H243" s="277"/>
      <c r="I243" s="193" t="s">
        <v>9</v>
      </c>
      <c r="J243" s="193"/>
      <c r="K243" s="193"/>
      <c r="L243" s="277"/>
      <c r="M243" s="277"/>
      <c r="N243" s="277"/>
      <c r="P243" s="1">
        <v>2</v>
      </c>
    </row>
    <row r="244" spans="1:16" x14ac:dyDescent="0.25">
      <c r="A244" s="179" t="s">
        <v>2281</v>
      </c>
      <c r="B244" s="284" t="s">
        <v>2278</v>
      </c>
      <c r="C244" s="285"/>
      <c r="D244" s="285"/>
      <c r="E244" s="286"/>
      <c r="F244" s="193" t="s">
        <v>2293</v>
      </c>
      <c r="G244" s="290"/>
      <c r="H244" s="292"/>
      <c r="I244" s="193" t="s">
        <v>9</v>
      </c>
      <c r="J244" s="193"/>
      <c r="K244" s="193"/>
      <c r="L244" s="290"/>
      <c r="M244" s="291"/>
      <c r="N244" s="292"/>
      <c r="P244" s="1">
        <v>3</v>
      </c>
    </row>
    <row r="245" spans="1:16" x14ac:dyDescent="0.25">
      <c r="A245" s="179" t="s">
        <v>2282</v>
      </c>
      <c r="B245" s="284" t="s">
        <v>2279</v>
      </c>
      <c r="C245" s="285"/>
      <c r="D245" s="285"/>
      <c r="E245" s="286"/>
      <c r="F245" s="193"/>
      <c r="G245" s="277"/>
      <c r="H245" s="277"/>
      <c r="I245" s="193" t="s">
        <v>9</v>
      </c>
      <c r="J245" s="193"/>
      <c r="K245" s="193"/>
      <c r="L245" s="290"/>
      <c r="M245" s="291"/>
      <c r="N245" s="292"/>
      <c r="P245" s="1">
        <v>3</v>
      </c>
    </row>
    <row r="246" spans="1:16" x14ac:dyDescent="0.25">
      <c r="A246" s="243">
        <v>3965</v>
      </c>
      <c r="B246" s="284" t="s">
        <v>2287</v>
      </c>
      <c r="C246" s="285"/>
      <c r="D246" s="285"/>
      <c r="E246" s="286"/>
      <c r="F246" s="248" t="s">
        <v>2288</v>
      </c>
      <c r="G246" s="290"/>
      <c r="H246" s="292"/>
      <c r="I246" s="193" t="s">
        <v>9</v>
      </c>
      <c r="J246" s="193"/>
      <c r="K246" s="193"/>
      <c r="L246" s="290"/>
      <c r="M246" s="291"/>
      <c r="N246" s="292"/>
    </row>
    <row r="247" spans="1:16" x14ac:dyDescent="0.25">
      <c r="A247" s="243">
        <v>3993</v>
      </c>
      <c r="B247" s="284" t="s">
        <v>2283</v>
      </c>
      <c r="C247" s="285"/>
      <c r="D247" s="285"/>
      <c r="E247" s="286"/>
      <c r="F247" s="193" t="s">
        <v>2291</v>
      </c>
      <c r="G247" s="290" t="s">
        <v>2292</v>
      </c>
      <c r="H247" s="292"/>
      <c r="I247" s="193" t="s">
        <v>9</v>
      </c>
      <c r="J247" s="193"/>
      <c r="K247" s="193"/>
      <c r="L247" s="290"/>
      <c r="M247" s="291"/>
      <c r="N247" s="292"/>
    </row>
    <row r="248" spans="1:16" x14ac:dyDescent="0.25">
      <c r="A248" s="243">
        <v>3995</v>
      </c>
      <c r="B248" s="284" t="s">
        <v>2284</v>
      </c>
      <c r="C248" s="285"/>
      <c r="D248" s="285"/>
      <c r="E248" s="286"/>
      <c r="F248" s="193" t="s">
        <v>2285</v>
      </c>
      <c r="G248" s="290" t="s">
        <v>2289</v>
      </c>
      <c r="H248" s="292"/>
      <c r="I248" s="193" t="s">
        <v>9</v>
      </c>
      <c r="J248" s="193"/>
      <c r="K248" s="193"/>
      <c r="L248" s="290"/>
      <c r="M248" s="291"/>
      <c r="N248" s="292"/>
    </row>
    <row r="249" spans="1:16" x14ac:dyDescent="0.25">
      <c r="A249" s="243">
        <v>3971</v>
      </c>
      <c r="B249" s="284" t="s">
        <v>2284</v>
      </c>
      <c r="C249" s="285"/>
      <c r="D249" s="285"/>
      <c r="E249" s="286"/>
      <c r="F249" s="193" t="s">
        <v>2285</v>
      </c>
      <c r="G249" s="290" t="s">
        <v>2286</v>
      </c>
      <c r="H249" s="292"/>
      <c r="I249" s="193" t="s">
        <v>9</v>
      </c>
      <c r="J249" s="264"/>
      <c r="K249" s="193"/>
      <c r="L249" s="492" t="s">
        <v>2568</v>
      </c>
      <c r="M249" s="556"/>
      <c r="N249" s="493"/>
    </row>
    <row r="250" spans="1:16" x14ac:dyDescent="0.25">
      <c r="A250" s="243">
        <v>3957</v>
      </c>
      <c r="B250" s="284" t="s">
        <v>2294</v>
      </c>
      <c r="C250" s="285"/>
      <c r="D250" s="285"/>
      <c r="E250" s="286"/>
      <c r="F250" s="193"/>
      <c r="G250" s="290"/>
      <c r="H250" s="292"/>
      <c r="I250" s="193" t="s">
        <v>9</v>
      </c>
      <c r="J250" s="193"/>
      <c r="K250" s="193"/>
      <c r="L250" s="424"/>
      <c r="M250" s="425"/>
      <c r="N250" s="426"/>
    </row>
    <row r="251" spans="1:16" x14ac:dyDescent="0.25">
      <c r="A251" s="243" t="s">
        <v>2296</v>
      </c>
      <c r="B251" s="284" t="s">
        <v>2295</v>
      </c>
      <c r="C251" s="285"/>
      <c r="D251" s="285"/>
      <c r="E251" s="286"/>
      <c r="F251" s="193"/>
      <c r="G251" s="290"/>
      <c r="H251" s="292"/>
      <c r="I251" s="193" t="s">
        <v>9</v>
      </c>
      <c r="J251" s="193"/>
      <c r="K251" s="193"/>
      <c r="L251" s="290"/>
      <c r="M251" s="291"/>
      <c r="N251" s="292"/>
      <c r="P251" s="1">
        <v>4</v>
      </c>
    </row>
    <row r="252" spans="1:16" x14ac:dyDescent="0.25">
      <c r="A252" s="243">
        <v>4162</v>
      </c>
      <c r="B252" s="284" t="s">
        <v>2309</v>
      </c>
      <c r="C252" s="285"/>
      <c r="D252" s="285"/>
      <c r="E252" s="286"/>
      <c r="F252" s="193"/>
      <c r="G252" s="361"/>
      <c r="H252" s="362"/>
      <c r="I252" s="193" t="s">
        <v>9</v>
      </c>
      <c r="J252" s="193"/>
      <c r="K252" s="193"/>
      <c r="L252" s="277" t="s">
        <v>2336</v>
      </c>
      <c r="M252" s="277"/>
      <c r="N252" s="277"/>
    </row>
    <row r="253" spans="1:16" x14ac:dyDescent="0.25">
      <c r="A253" s="243">
        <v>4158</v>
      </c>
      <c r="B253" s="284" t="s">
        <v>2310</v>
      </c>
      <c r="C253" s="285"/>
      <c r="D253" s="285"/>
      <c r="E253" s="286"/>
      <c r="F253" s="193"/>
      <c r="G253" s="361" t="s">
        <v>2311</v>
      </c>
      <c r="H253" s="362"/>
      <c r="I253" s="193" t="s">
        <v>9</v>
      </c>
      <c r="J253" s="193"/>
      <c r="K253" s="193"/>
      <c r="L253" s="277" t="s">
        <v>2336</v>
      </c>
      <c r="M253" s="277"/>
      <c r="N253" s="277"/>
    </row>
    <row r="254" spans="1:16" x14ac:dyDescent="0.25">
      <c r="A254" s="243">
        <v>3975</v>
      </c>
      <c r="B254" s="284" t="s">
        <v>2312</v>
      </c>
      <c r="C254" s="285"/>
      <c r="D254" s="285"/>
      <c r="E254" s="286"/>
      <c r="F254" s="193"/>
      <c r="G254" s="361" t="s">
        <v>2313</v>
      </c>
      <c r="H254" s="362"/>
      <c r="I254" s="193" t="s">
        <v>9</v>
      </c>
      <c r="J254" s="193"/>
      <c r="K254" s="193"/>
      <c r="L254" s="277" t="s">
        <v>2336</v>
      </c>
      <c r="M254" s="277"/>
      <c r="N254" s="277"/>
    </row>
    <row r="255" spans="1:16" x14ac:dyDescent="0.25">
      <c r="A255" s="243">
        <v>4148</v>
      </c>
      <c r="B255" s="284" t="s">
        <v>2314</v>
      </c>
      <c r="C255" s="285"/>
      <c r="D255" s="285"/>
      <c r="E255" s="286"/>
      <c r="F255" s="193"/>
      <c r="G255" s="383" t="s">
        <v>2315</v>
      </c>
      <c r="H255" s="383"/>
      <c r="I255" s="193" t="s">
        <v>9</v>
      </c>
      <c r="J255" s="193"/>
      <c r="K255" s="193"/>
      <c r="L255" s="277" t="s">
        <v>2336</v>
      </c>
      <c r="M255" s="277"/>
      <c r="N255" s="277"/>
    </row>
    <row r="256" spans="1:16" x14ac:dyDescent="0.25">
      <c r="A256" s="243">
        <v>4142</v>
      </c>
      <c r="B256" s="284" t="s">
        <v>2316</v>
      </c>
      <c r="C256" s="285"/>
      <c r="D256" s="285"/>
      <c r="E256" s="286"/>
      <c r="F256" s="193"/>
      <c r="G256" s="383" t="s">
        <v>2317</v>
      </c>
      <c r="H256" s="383"/>
      <c r="I256" s="193" t="s">
        <v>9</v>
      </c>
      <c r="J256" s="193"/>
      <c r="K256" s="193"/>
      <c r="L256" s="277" t="s">
        <v>2336</v>
      </c>
      <c r="M256" s="277"/>
      <c r="N256" s="277"/>
    </row>
    <row r="257" spans="1:14" x14ac:dyDescent="0.25">
      <c r="A257" s="243">
        <v>4141</v>
      </c>
      <c r="B257" s="336" t="s">
        <v>2316</v>
      </c>
      <c r="C257" s="337"/>
      <c r="D257" s="337"/>
      <c r="E257" s="338"/>
      <c r="F257" s="193"/>
      <c r="G257" s="383" t="s">
        <v>2318</v>
      </c>
      <c r="H257" s="383"/>
      <c r="I257" s="193" t="s">
        <v>9</v>
      </c>
      <c r="J257" s="264"/>
      <c r="K257" s="193"/>
      <c r="L257" s="277" t="s">
        <v>2336</v>
      </c>
      <c r="M257" s="277"/>
      <c r="N257" s="277"/>
    </row>
    <row r="258" spans="1:14" x14ac:dyDescent="0.25">
      <c r="A258" s="243">
        <v>4152</v>
      </c>
      <c r="B258" s="336" t="s">
        <v>2319</v>
      </c>
      <c r="C258" s="337"/>
      <c r="D258" s="337"/>
      <c r="E258" s="338"/>
      <c r="F258" s="217"/>
      <c r="G258" s="361" t="s">
        <v>2321</v>
      </c>
      <c r="H258" s="362"/>
      <c r="I258" s="193" t="s">
        <v>9</v>
      </c>
      <c r="J258" s="193"/>
      <c r="K258" s="193"/>
      <c r="L258" s="277" t="s">
        <v>2336</v>
      </c>
      <c r="M258" s="277"/>
      <c r="N258" s="277"/>
    </row>
    <row r="259" spans="1:14" x14ac:dyDescent="0.25">
      <c r="A259" s="243">
        <v>3862</v>
      </c>
      <c r="B259" s="284" t="s">
        <v>2319</v>
      </c>
      <c r="C259" s="285"/>
      <c r="D259" s="285"/>
      <c r="E259" s="286"/>
      <c r="F259" s="193"/>
      <c r="G259" s="361" t="s">
        <v>2320</v>
      </c>
      <c r="H259" s="362"/>
      <c r="I259" s="193" t="s">
        <v>9</v>
      </c>
      <c r="J259" s="193"/>
      <c r="K259" s="193"/>
      <c r="L259" s="277" t="s">
        <v>2336</v>
      </c>
      <c r="M259" s="277"/>
      <c r="N259" s="277"/>
    </row>
    <row r="260" spans="1:14" x14ac:dyDescent="0.25">
      <c r="A260" s="243">
        <v>4160</v>
      </c>
      <c r="B260" s="284" t="s">
        <v>2309</v>
      </c>
      <c r="C260" s="285"/>
      <c r="D260" s="285"/>
      <c r="E260" s="286"/>
      <c r="F260" s="193"/>
      <c r="G260" s="277"/>
      <c r="H260" s="277"/>
      <c r="I260" s="193" t="s">
        <v>9</v>
      </c>
      <c r="J260" s="193"/>
      <c r="K260" s="193"/>
      <c r="L260" s="277" t="s">
        <v>2339</v>
      </c>
      <c r="M260" s="277"/>
      <c r="N260" s="277"/>
    </row>
    <row r="261" spans="1:14" x14ac:dyDescent="0.25">
      <c r="A261" s="243">
        <v>4157</v>
      </c>
      <c r="B261" s="336" t="s">
        <v>2322</v>
      </c>
      <c r="C261" s="337"/>
      <c r="D261" s="337"/>
      <c r="E261" s="338"/>
      <c r="F261" s="193"/>
      <c r="G261" s="360" t="s">
        <v>2335</v>
      </c>
      <c r="H261" s="360"/>
      <c r="I261" s="193" t="s">
        <v>9</v>
      </c>
      <c r="J261" s="193"/>
      <c r="K261" s="193"/>
      <c r="L261" s="277" t="s">
        <v>2339</v>
      </c>
      <c r="M261" s="277"/>
      <c r="N261" s="277"/>
    </row>
    <row r="262" spans="1:14" x14ac:dyDescent="0.25">
      <c r="A262" s="304" t="s">
        <v>64</v>
      </c>
      <c r="B262" s="304"/>
      <c r="C262" s="304"/>
      <c r="D262" s="304"/>
      <c r="E262" s="133"/>
      <c r="F262" s="190"/>
      <c r="G262" s="280"/>
      <c r="H262" s="280"/>
      <c r="I262" s="190"/>
      <c r="J262" s="190"/>
      <c r="K262" s="190"/>
      <c r="L262" s="280"/>
      <c r="M262" s="280"/>
      <c r="N262" s="280"/>
    </row>
    <row r="263" spans="1:14" x14ac:dyDescent="0.25">
      <c r="A263" s="281" t="s">
        <v>631</v>
      </c>
      <c r="B263" s="281"/>
      <c r="C263" s="281"/>
      <c r="D263" s="281"/>
      <c r="E263" s="281"/>
      <c r="F263" s="281"/>
      <c r="G263" s="281"/>
      <c r="H263" s="281"/>
      <c r="I263" s="281"/>
      <c r="J263" s="281"/>
      <c r="K263" s="281"/>
      <c r="L263" s="281"/>
      <c r="M263" s="281"/>
      <c r="N263" s="281"/>
    </row>
    <row r="264" spans="1:14" x14ac:dyDescent="0.25">
      <c r="A264" s="283" t="s">
        <v>981</v>
      </c>
      <c r="B264" s="283"/>
      <c r="C264" s="283"/>
      <c r="D264" s="283"/>
      <c r="E264" s="283"/>
      <c r="F264" s="283"/>
      <c r="G264" s="283"/>
      <c r="H264" s="305" t="s">
        <v>25</v>
      </c>
      <c r="I264" s="305"/>
      <c r="J264" s="305"/>
      <c r="K264" s="305"/>
      <c r="L264" s="198">
        <v>35</v>
      </c>
      <c r="M264" s="34"/>
      <c r="N264" s="34"/>
    </row>
    <row r="265" spans="1:14" x14ac:dyDescent="0.25">
      <c r="A265" s="19"/>
      <c r="B265" s="19"/>
      <c r="C265" s="19"/>
      <c r="D265" s="19"/>
      <c r="E265" s="19"/>
      <c r="F265" s="19"/>
      <c r="G265" s="19"/>
      <c r="H265" s="19"/>
      <c r="I265" s="190"/>
      <c r="J265" s="190"/>
      <c r="K265" s="190"/>
      <c r="L265" s="19"/>
      <c r="M265" s="19"/>
      <c r="N265" s="19"/>
    </row>
    <row r="266" spans="1:14" x14ac:dyDescent="0.25">
      <c r="A266" s="280" t="s">
        <v>2883</v>
      </c>
      <c r="B266" s="280"/>
      <c r="C266" s="19"/>
      <c r="D266" s="554" t="s">
        <v>27</v>
      </c>
      <c r="E266" s="554"/>
      <c r="F266" s="19"/>
      <c r="G266" s="280" t="s">
        <v>1127</v>
      </c>
      <c r="H266" s="280"/>
      <c r="I266" s="280"/>
      <c r="J266" s="280"/>
      <c r="K266" s="190"/>
      <c r="L266" s="280" t="s">
        <v>69</v>
      </c>
      <c r="M266" s="280"/>
      <c r="N266" s="280"/>
    </row>
    <row r="267" spans="1:14" x14ac:dyDescent="0.25">
      <c r="A267" s="19"/>
      <c r="B267" s="19"/>
      <c r="C267" s="19"/>
      <c r="D267" s="19"/>
      <c r="E267" s="19"/>
      <c r="F267" s="19"/>
      <c r="G267" s="19"/>
      <c r="H267" s="19"/>
      <c r="I267" s="190"/>
      <c r="J267" s="190"/>
      <c r="K267" s="190"/>
      <c r="L267" s="280"/>
      <c r="M267" s="280"/>
      <c r="N267" s="280"/>
    </row>
    <row r="268" spans="1:14" x14ac:dyDescent="0.25">
      <c r="A268" s="143"/>
      <c r="B268" s="143"/>
      <c r="C268" s="19"/>
      <c r="D268" s="143"/>
      <c r="E268" s="143"/>
      <c r="F268" s="19"/>
      <c r="G268" s="300"/>
      <c r="H268" s="300"/>
      <c r="I268" s="300"/>
      <c r="J268" s="300"/>
      <c r="K268" s="190"/>
      <c r="L268" s="300"/>
      <c r="M268" s="300"/>
      <c r="N268" s="300"/>
    </row>
    <row r="269" spans="1:14" x14ac:dyDescent="0.25">
      <c r="A269" s="354" t="s">
        <v>2882</v>
      </c>
      <c r="B269" s="354"/>
      <c r="C269" s="34"/>
      <c r="D269" s="435" t="s">
        <v>2927</v>
      </c>
      <c r="E269" s="435"/>
      <c r="F269" s="34"/>
      <c r="G269" s="297" t="s">
        <v>3644</v>
      </c>
      <c r="H269" s="297"/>
      <c r="I269" s="297"/>
      <c r="J269" s="297"/>
      <c r="K269" s="190"/>
      <c r="L269" s="283" t="s">
        <v>3584</v>
      </c>
      <c r="M269" s="283"/>
      <c r="N269" s="283"/>
    </row>
    <row r="284" spans="1:14" ht="15.75" x14ac:dyDescent="0.25">
      <c r="A284" s="293" t="s">
        <v>688</v>
      </c>
      <c r="B284" s="293"/>
      <c r="C284" s="293"/>
      <c r="D284" s="293"/>
      <c r="E284" s="293"/>
      <c r="F284" s="293"/>
      <c r="G284" s="293"/>
      <c r="H284" s="293"/>
      <c r="I284" s="293"/>
      <c r="J284" s="293"/>
      <c r="K284" s="293"/>
      <c r="L284" s="293"/>
      <c r="M284" s="293"/>
      <c r="N284" s="293"/>
    </row>
    <row r="285" spans="1:14" ht="15.75" x14ac:dyDescent="0.25">
      <c r="A285" s="293" t="s">
        <v>3316</v>
      </c>
      <c r="B285" s="293"/>
      <c r="C285" s="293"/>
      <c r="D285" s="293"/>
      <c r="E285" s="293"/>
      <c r="F285" s="293"/>
      <c r="G285" s="293"/>
      <c r="H285" s="293"/>
      <c r="I285" s="293"/>
      <c r="J285" s="293"/>
      <c r="K285" s="293"/>
      <c r="L285" s="293"/>
      <c r="M285" s="293"/>
      <c r="N285" s="293"/>
    </row>
    <row r="286" spans="1:14" x14ac:dyDescent="0.25">
      <c r="A286" s="294" t="s">
        <v>3282</v>
      </c>
      <c r="B286" s="294"/>
      <c r="C286" s="294"/>
      <c r="D286" s="294"/>
      <c r="E286" s="294"/>
      <c r="F286" s="294"/>
      <c r="G286" s="294"/>
      <c r="H286" s="294"/>
      <c r="I286" s="294"/>
      <c r="J286" s="294"/>
      <c r="K286" s="294"/>
      <c r="L286" s="294"/>
      <c r="M286" s="294"/>
      <c r="N286" s="294"/>
    </row>
    <row r="287" spans="1:14" x14ac:dyDescent="0.25">
      <c r="A287" s="29"/>
      <c r="B287" s="516" t="s">
        <v>0</v>
      </c>
      <c r="C287" s="516"/>
      <c r="D287" s="143" t="s">
        <v>1384</v>
      </c>
      <c r="E287" s="142"/>
      <c r="F287" s="142"/>
      <c r="G287" s="29"/>
      <c r="H287" s="29"/>
      <c r="I287" s="29"/>
      <c r="J287" s="29"/>
      <c r="K287" s="29"/>
    </row>
    <row r="289" spans="1:14" x14ac:dyDescent="0.25">
      <c r="A289" s="131" t="s">
        <v>66</v>
      </c>
      <c r="B289" s="296" t="s">
        <v>1</v>
      </c>
      <c r="C289" s="297"/>
      <c r="D289" s="297"/>
      <c r="E289" s="297"/>
      <c r="F289" s="131" t="s">
        <v>2</v>
      </c>
      <c r="G289" s="297" t="s">
        <v>3</v>
      </c>
      <c r="H289" s="298"/>
      <c r="I289" s="278" t="s">
        <v>4</v>
      </c>
      <c r="J289" s="278"/>
      <c r="K289" s="278"/>
      <c r="L289" s="296" t="s">
        <v>5</v>
      </c>
      <c r="M289" s="297"/>
      <c r="N289" s="298"/>
    </row>
    <row r="290" spans="1:14" x14ac:dyDescent="0.25">
      <c r="A290" s="132" t="s">
        <v>67</v>
      </c>
      <c r="B290" s="299"/>
      <c r="C290" s="300"/>
      <c r="D290" s="300"/>
      <c r="E290" s="300"/>
      <c r="F290" s="259"/>
      <c r="G290" s="300"/>
      <c r="H290" s="301"/>
      <c r="I290" s="198" t="s">
        <v>6</v>
      </c>
      <c r="J290" s="198" t="s">
        <v>7</v>
      </c>
      <c r="K290" s="198" t="s">
        <v>8</v>
      </c>
      <c r="L290" s="299"/>
      <c r="M290" s="300"/>
      <c r="N290" s="301"/>
    </row>
    <row r="291" spans="1:14" x14ac:dyDescent="0.25">
      <c r="A291" s="243">
        <v>4161</v>
      </c>
      <c r="B291" s="421" t="s">
        <v>2309</v>
      </c>
      <c r="C291" s="422"/>
      <c r="D291" s="422"/>
      <c r="E291" s="423"/>
      <c r="F291" s="193"/>
      <c r="G291" s="277"/>
      <c r="H291" s="277"/>
      <c r="I291" s="193" t="s">
        <v>9</v>
      </c>
      <c r="J291" s="193"/>
      <c r="K291" s="193"/>
      <c r="L291" s="307" t="s">
        <v>2337</v>
      </c>
      <c r="M291" s="307"/>
      <c r="N291" s="307"/>
    </row>
    <row r="292" spans="1:14" x14ac:dyDescent="0.25">
      <c r="A292" s="243">
        <v>4156</v>
      </c>
      <c r="B292" s="284" t="s">
        <v>2322</v>
      </c>
      <c r="C292" s="285"/>
      <c r="D292" s="285"/>
      <c r="E292" s="286"/>
      <c r="F292" s="193"/>
      <c r="G292" s="360" t="s">
        <v>2323</v>
      </c>
      <c r="H292" s="360"/>
      <c r="I292" s="193" t="s">
        <v>9</v>
      </c>
      <c r="J292" s="193"/>
      <c r="K292" s="193"/>
      <c r="L292" s="307" t="s">
        <v>2337</v>
      </c>
      <c r="M292" s="307"/>
      <c r="N292" s="307"/>
    </row>
    <row r="293" spans="1:14" x14ac:dyDescent="0.25">
      <c r="A293" s="243">
        <v>4166</v>
      </c>
      <c r="B293" s="284" t="s">
        <v>2312</v>
      </c>
      <c r="C293" s="285"/>
      <c r="D293" s="285"/>
      <c r="E293" s="286"/>
      <c r="F293" s="193"/>
      <c r="G293" s="290" t="s">
        <v>2324</v>
      </c>
      <c r="H293" s="292"/>
      <c r="I293" s="193" t="s">
        <v>9</v>
      </c>
      <c r="J293" s="193"/>
      <c r="K293" s="193"/>
      <c r="L293" s="307" t="s">
        <v>2337</v>
      </c>
      <c r="M293" s="307"/>
      <c r="N293" s="307"/>
    </row>
    <row r="294" spans="1:14" x14ac:dyDescent="0.25">
      <c r="A294" s="243">
        <v>3840</v>
      </c>
      <c r="B294" s="284" t="s">
        <v>2319</v>
      </c>
      <c r="C294" s="285"/>
      <c r="D294" s="285"/>
      <c r="E294" s="286"/>
      <c r="F294" s="193"/>
      <c r="G294" s="277" t="s">
        <v>2325</v>
      </c>
      <c r="H294" s="277"/>
      <c r="I294" s="193" t="s">
        <v>9</v>
      </c>
      <c r="J294" s="193"/>
      <c r="K294" s="193"/>
      <c r="L294" s="307" t="s">
        <v>2337</v>
      </c>
      <c r="M294" s="307"/>
      <c r="N294" s="307"/>
    </row>
    <row r="295" spans="1:14" x14ac:dyDescent="0.25">
      <c r="A295" s="243">
        <v>4149</v>
      </c>
      <c r="B295" s="284" t="s">
        <v>2319</v>
      </c>
      <c r="C295" s="285"/>
      <c r="D295" s="285"/>
      <c r="E295" s="286"/>
      <c r="F295" s="248"/>
      <c r="G295" s="277" t="s">
        <v>2326</v>
      </c>
      <c r="H295" s="277"/>
      <c r="I295" s="193" t="s">
        <v>9</v>
      </c>
      <c r="J295" s="193"/>
      <c r="K295" s="193"/>
      <c r="L295" s="307" t="s">
        <v>2337</v>
      </c>
      <c r="M295" s="307"/>
      <c r="N295" s="307"/>
    </row>
    <row r="296" spans="1:14" x14ac:dyDescent="0.25">
      <c r="A296" s="243">
        <v>4147</v>
      </c>
      <c r="B296" s="284" t="s">
        <v>2314</v>
      </c>
      <c r="C296" s="285"/>
      <c r="D296" s="285"/>
      <c r="E296" s="286"/>
      <c r="F296" s="193"/>
      <c r="G296" s="277" t="s">
        <v>2327</v>
      </c>
      <c r="H296" s="277"/>
      <c r="I296" s="193" t="s">
        <v>9</v>
      </c>
      <c r="J296" s="193"/>
      <c r="K296" s="193"/>
      <c r="L296" s="307" t="s">
        <v>2337</v>
      </c>
      <c r="M296" s="307"/>
      <c r="N296" s="307"/>
    </row>
    <row r="297" spans="1:14" x14ac:dyDescent="0.25">
      <c r="A297" s="243">
        <v>4143</v>
      </c>
      <c r="B297" s="284" t="s">
        <v>2316</v>
      </c>
      <c r="C297" s="285"/>
      <c r="D297" s="285"/>
      <c r="E297" s="286"/>
      <c r="F297" s="193"/>
      <c r="G297" s="277" t="s">
        <v>2328</v>
      </c>
      <c r="H297" s="277"/>
      <c r="I297" s="193" t="s">
        <v>9</v>
      </c>
      <c r="J297" s="193"/>
      <c r="K297" s="193"/>
      <c r="L297" s="307" t="s">
        <v>2337</v>
      </c>
      <c r="M297" s="307"/>
      <c r="N297" s="307"/>
    </row>
    <row r="298" spans="1:14" x14ac:dyDescent="0.25">
      <c r="A298" s="243">
        <v>4144</v>
      </c>
      <c r="B298" s="284" t="s">
        <v>2316</v>
      </c>
      <c r="C298" s="285"/>
      <c r="D298" s="285"/>
      <c r="E298" s="286"/>
      <c r="F298" s="193"/>
      <c r="G298" s="277" t="s">
        <v>2329</v>
      </c>
      <c r="H298" s="277"/>
      <c r="I298" s="193" t="s">
        <v>9</v>
      </c>
      <c r="J298" s="193"/>
      <c r="K298" s="193"/>
      <c r="L298" s="307" t="s">
        <v>2337</v>
      </c>
      <c r="M298" s="307"/>
      <c r="N298" s="307"/>
    </row>
    <row r="299" spans="1:14" x14ac:dyDescent="0.25">
      <c r="A299" s="243">
        <v>3836</v>
      </c>
      <c r="B299" s="284" t="s">
        <v>2319</v>
      </c>
      <c r="C299" s="285"/>
      <c r="D299" s="285"/>
      <c r="E299" s="286"/>
      <c r="F299" s="193"/>
      <c r="G299" s="277" t="s">
        <v>2330</v>
      </c>
      <c r="H299" s="277"/>
      <c r="I299" s="193" t="s">
        <v>9</v>
      </c>
      <c r="J299" s="193"/>
      <c r="K299" s="193"/>
      <c r="L299" s="277" t="s">
        <v>2336</v>
      </c>
      <c r="M299" s="277"/>
      <c r="N299" s="277"/>
    </row>
    <row r="300" spans="1:14" x14ac:dyDescent="0.25">
      <c r="A300" s="243">
        <v>4151</v>
      </c>
      <c r="B300" s="276" t="s">
        <v>2319</v>
      </c>
      <c r="C300" s="276"/>
      <c r="D300" s="276"/>
      <c r="E300" s="276"/>
      <c r="F300" s="193"/>
      <c r="G300" s="277" t="s">
        <v>2331</v>
      </c>
      <c r="H300" s="277"/>
      <c r="I300" s="193" t="s">
        <v>9</v>
      </c>
      <c r="J300" s="193"/>
      <c r="K300" s="193"/>
      <c r="L300" s="277" t="s">
        <v>2336</v>
      </c>
      <c r="M300" s="277"/>
      <c r="N300" s="277"/>
    </row>
    <row r="301" spans="1:14" x14ac:dyDescent="0.25">
      <c r="A301" s="243">
        <v>4150</v>
      </c>
      <c r="B301" s="284" t="s">
        <v>2319</v>
      </c>
      <c r="C301" s="285"/>
      <c r="D301" s="285"/>
      <c r="E301" s="286"/>
      <c r="F301" s="193"/>
      <c r="G301" s="361" t="s">
        <v>2332</v>
      </c>
      <c r="H301" s="362"/>
      <c r="I301" s="193" t="s">
        <v>9</v>
      </c>
      <c r="J301" s="193"/>
      <c r="K301" s="193"/>
      <c r="L301" s="277" t="s">
        <v>2336</v>
      </c>
      <c r="M301" s="277"/>
      <c r="N301" s="277"/>
    </row>
    <row r="302" spans="1:14" x14ac:dyDescent="0.25">
      <c r="A302" s="243">
        <v>4159</v>
      </c>
      <c r="B302" s="284" t="s">
        <v>2309</v>
      </c>
      <c r="C302" s="285"/>
      <c r="D302" s="285"/>
      <c r="E302" s="286"/>
      <c r="F302" s="193"/>
      <c r="G302" s="361"/>
      <c r="H302" s="362"/>
      <c r="I302" s="193" t="s">
        <v>9</v>
      </c>
      <c r="J302" s="193"/>
      <c r="K302" s="193"/>
      <c r="L302" s="307" t="s">
        <v>2337</v>
      </c>
      <c r="M302" s="307"/>
      <c r="N302" s="307"/>
    </row>
    <row r="303" spans="1:14" x14ac:dyDescent="0.25">
      <c r="A303" s="243">
        <v>4163</v>
      </c>
      <c r="B303" s="284" t="s">
        <v>2312</v>
      </c>
      <c r="C303" s="285"/>
      <c r="D303" s="285"/>
      <c r="E303" s="286"/>
      <c r="F303" s="193"/>
      <c r="G303" s="361" t="s">
        <v>2333</v>
      </c>
      <c r="H303" s="362"/>
      <c r="I303" s="193" t="s">
        <v>9</v>
      </c>
      <c r="J303" s="193"/>
      <c r="K303" s="193"/>
      <c r="L303" s="307" t="s">
        <v>2337</v>
      </c>
      <c r="M303" s="307"/>
      <c r="N303" s="307"/>
    </row>
    <row r="304" spans="1:14" x14ac:dyDescent="0.25">
      <c r="A304" s="243"/>
      <c r="B304" s="284" t="s">
        <v>2319</v>
      </c>
      <c r="C304" s="285"/>
      <c r="D304" s="285"/>
      <c r="E304" s="286"/>
      <c r="F304" s="193"/>
      <c r="G304" s="383" t="s">
        <v>2338</v>
      </c>
      <c r="H304" s="383"/>
      <c r="I304" s="193" t="s">
        <v>9</v>
      </c>
      <c r="J304" s="193"/>
      <c r="K304" s="193"/>
      <c r="L304" s="307" t="s">
        <v>2337</v>
      </c>
      <c r="M304" s="307"/>
      <c r="N304" s="307"/>
    </row>
    <row r="305" spans="1:14" x14ac:dyDescent="0.25">
      <c r="A305" s="243"/>
      <c r="B305" s="284" t="s">
        <v>2319</v>
      </c>
      <c r="C305" s="285"/>
      <c r="D305" s="285"/>
      <c r="E305" s="286"/>
      <c r="F305" s="193"/>
      <c r="G305" s="383" t="s">
        <v>2334</v>
      </c>
      <c r="H305" s="383"/>
      <c r="I305" s="193" t="s">
        <v>9</v>
      </c>
      <c r="J305" s="193"/>
      <c r="K305" s="193"/>
      <c r="L305" s="307" t="s">
        <v>2337</v>
      </c>
      <c r="M305" s="307"/>
      <c r="N305" s="307"/>
    </row>
    <row r="306" spans="1:14" x14ac:dyDescent="0.25">
      <c r="A306" s="243">
        <v>4164</v>
      </c>
      <c r="B306" s="336" t="s">
        <v>2312</v>
      </c>
      <c r="C306" s="337"/>
      <c r="D306" s="337"/>
      <c r="E306" s="338"/>
      <c r="F306" s="193"/>
      <c r="G306" s="383" t="s">
        <v>2340</v>
      </c>
      <c r="H306" s="383"/>
      <c r="I306" s="193" t="s">
        <v>9</v>
      </c>
      <c r="J306" s="264"/>
      <c r="K306" s="193"/>
      <c r="L306" s="513" t="s">
        <v>2339</v>
      </c>
      <c r="M306" s="555"/>
      <c r="N306" s="555"/>
    </row>
    <row r="307" spans="1:14" x14ac:dyDescent="0.25">
      <c r="A307" s="243">
        <v>3902</v>
      </c>
      <c r="B307" s="336" t="s">
        <v>2319</v>
      </c>
      <c r="C307" s="337"/>
      <c r="D307" s="337"/>
      <c r="E307" s="338"/>
      <c r="F307" s="217"/>
      <c r="G307" s="361" t="s">
        <v>2341</v>
      </c>
      <c r="H307" s="362"/>
      <c r="I307" s="193" t="s">
        <v>9</v>
      </c>
      <c r="J307" s="193"/>
      <c r="K307" s="193"/>
      <c r="L307" s="513" t="s">
        <v>2339</v>
      </c>
      <c r="M307" s="555"/>
      <c r="N307" s="555"/>
    </row>
    <row r="308" spans="1:14" x14ac:dyDescent="0.25">
      <c r="A308" s="243">
        <v>4146</v>
      </c>
      <c r="B308" s="284" t="s">
        <v>2316</v>
      </c>
      <c r="C308" s="285"/>
      <c r="D308" s="285"/>
      <c r="E308" s="286"/>
      <c r="F308" s="193"/>
      <c r="G308" s="361" t="s">
        <v>2342</v>
      </c>
      <c r="H308" s="362"/>
      <c r="I308" s="193" t="s">
        <v>9</v>
      </c>
      <c r="J308" s="193"/>
      <c r="K308" s="193"/>
      <c r="L308" s="513" t="s">
        <v>2339</v>
      </c>
      <c r="M308" s="555"/>
      <c r="N308" s="555"/>
    </row>
    <row r="309" spans="1:14" x14ac:dyDescent="0.25">
      <c r="A309" s="243">
        <v>4140</v>
      </c>
      <c r="B309" s="284" t="s">
        <v>2316</v>
      </c>
      <c r="C309" s="285"/>
      <c r="D309" s="285"/>
      <c r="E309" s="286"/>
      <c r="F309" s="193"/>
      <c r="G309" s="277" t="s">
        <v>2343</v>
      </c>
      <c r="H309" s="277"/>
      <c r="I309" s="193" t="s">
        <v>9</v>
      </c>
      <c r="J309" s="193"/>
      <c r="K309" s="193"/>
      <c r="L309" s="277" t="s">
        <v>2344</v>
      </c>
      <c r="M309" s="277"/>
      <c r="N309" s="277"/>
    </row>
    <row r="310" spans="1:14" x14ac:dyDescent="0.25">
      <c r="A310" s="243"/>
      <c r="B310" s="336" t="s">
        <v>2309</v>
      </c>
      <c r="C310" s="337"/>
      <c r="D310" s="337"/>
      <c r="E310" s="338"/>
      <c r="F310" s="193"/>
      <c r="G310" s="277"/>
      <c r="H310" s="277"/>
      <c r="I310" s="193" t="s">
        <v>9</v>
      </c>
      <c r="J310" s="193"/>
      <c r="K310" s="193"/>
      <c r="L310" s="277" t="s">
        <v>2345</v>
      </c>
      <c r="M310" s="277"/>
      <c r="N310" s="277"/>
    </row>
    <row r="311" spans="1:14" x14ac:dyDescent="0.25">
      <c r="A311" s="304" t="s">
        <v>64</v>
      </c>
      <c r="B311" s="304"/>
      <c r="C311" s="304"/>
      <c r="D311" s="304"/>
      <c r="E311" s="133"/>
      <c r="F311" s="190"/>
      <c r="G311" s="280"/>
      <c r="H311" s="280"/>
      <c r="I311" s="190"/>
      <c r="J311" s="190"/>
      <c r="K311" s="190"/>
      <c r="L311" s="280"/>
      <c r="M311" s="280"/>
      <c r="N311" s="280"/>
    </row>
    <row r="312" spans="1:14" x14ac:dyDescent="0.25">
      <c r="A312" s="281" t="s">
        <v>631</v>
      </c>
      <c r="B312" s="281"/>
      <c r="C312" s="281"/>
      <c r="D312" s="281"/>
      <c r="E312" s="281"/>
      <c r="F312" s="281"/>
      <c r="G312" s="281"/>
      <c r="H312" s="281"/>
      <c r="I312" s="281"/>
      <c r="J312" s="281"/>
      <c r="K312" s="281"/>
      <c r="L312" s="281"/>
      <c r="M312" s="281"/>
      <c r="N312" s="281"/>
    </row>
    <row r="313" spans="1:14" x14ac:dyDescent="0.25">
      <c r="A313" s="283" t="s">
        <v>981</v>
      </c>
      <c r="B313" s="283"/>
      <c r="C313" s="283"/>
      <c r="D313" s="283"/>
      <c r="E313" s="283"/>
      <c r="F313" s="283"/>
      <c r="G313" s="283"/>
      <c r="H313" s="305" t="s">
        <v>25</v>
      </c>
      <c r="I313" s="305"/>
      <c r="J313" s="305"/>
      <c r="K313" s="305"/>
      <c r="L313" s="198">
        <v>20</v>
      </c>
      <c r="M313" s="34"/>
      <c r="N313" s="34"/>
    </row>
    <row r="314" spans="1:14" x14ac:dyDescent="0.25">
      <c r="A314" s="19"/>
      <c r="B314" s="19"/>
      <c r="C314" s="19"/>
      <c r="D314" s="19"/>
      <c r="E314" s="19"/>
      <c r="F314" s="19"/>
      <c r="G314" s="19"/>
      <c r="H314" s="19"/>
      <c r="I314" s="190"/>
      <c r="J314" s="190"/>
      <c r="K314" s="190"/>
      <c r="L314" s="19"/>
      <c r="M314" s="19"/>
      <c r="N314" s="19"/>
    </row>
    <row r="315" spans="1:14" x14ac:dyDescent="0.25">
      <c r="A315" s="280" t="s">
        <v>2883</v>
      </c>
      <c r="B315" s="280"/>
      <c r="C315" s="19"/>
      <c r="D315" s="554" t="s">
        <v>27</v>
      </c>
      <c r="E315" s="554"/>
      <c r="F315" s="19"/>
      <c r="G315" s="280" t="s">
        <v>1127</v>
      </c>
      <c r="H315" s="280"/>
      <c r="I315" s="280"/>
      <c r="J315" s="280"/>
      <c r="K315" s="190"/>
      <c r="L315" s="280" t="s">
        <v>69</v>
      </c>
      <c r="M315" s="280"/>
      <c r="N315" s="280"/>
    </row>
    <row r="316" spans="1:14" x14ac:dyDescent="0.25">
      <c r="A316" s="19"/>
      <c r="B316" s="19"/>
      <c r="C316" s="19"/>
      <c r="D316" s="19"/>
      <c r="E316" s="19"/>
      <c r="F316" s="19"/>
      <c r="G316" s="19"/>
      <c r="H316" s="19"/>
      <c r="I316" s="190"/>
      <c r="J316" s="190"/>
      <c r="K316" s="190"/>
      <c r="L316" s="280"/>
      <c r="M316" s="280"/>
      <c r="N316" s="280"/>
    </row>
    <row r="317" spans="1:14" x14ac:dyDescent="0.25">
      <c r="A317" s="143"/>
      <c r="B317" s="143"/>
      <c r="C317" s="19"/>
      <c r="D317" s="143"/>
      <c r="E317" s="143"/>
      <c r="F317" s="19"/>
      <c r="G317" s="300"/>
      <c r="H317" s="300"/>
      <c r="I317" s="300"/>
      <c r="J317" s="300"/>
      <c r="K317" s="190"/>
      <c r="L317" s="300"/>
      <c r="M317" s="300"/>
      <c r="N317" s="300"/>
    </row>
    <row r="318" spans="1:14" x14ac:dyDescent="0.25">
      <c r="A318" s="354" t="s">
        <v>2882</v>
      </c>
      <c r="B318" s="354"/>
      <c r="C318" s="34"/>
      <c r="D318" s="435" t="s">
        <v>2927</v>
      </c>
      <c r="E318" s="435"/>
      <c r="F318" s="34"/>
      <c r="G318" s="297" t="s">
        <v>3644</v>
      </c>
      <c r="H318" s="297"/>
      <c r="I318" s="297"/>
      <c r="J318" s="297"/>
      <c r="K318" s="190"/>
      <c r="L318" s="283" t="s">
        <v>3584</v>
      </c>
      <c r="M318" s="283"/>
      <c r="N318" s="283"/>
    </row>
    <row r="333" spans="1:14" ht="15.75" x14ac:dyDescent="0.25">
      <c r="A333" s="293" t="s">
        <v>688</v>
      </c>
      <c r="B333" s="293"/>
      <c r="C333" s="293"/>
      <c r="D333" s="293"/>
      <c r="E333" s="293"/>
      <c r="F333" s="293"/>
      <c r="G333" s="293"/>
      <c r="H333" s="293"/>
      <c r="I333" s="293"/>
      <c r="J333" s="293"/>
      <c r="K333" s="293"/>
      <c r="L333" s="293"/>
      <c r="M333" s="293"/>
      <c r="N333" s="293"/>
    </row>
    <row r="334" spans="1:14" ht="15.75" x14ac:dyDescent="0.25">
      <c r="A334" s="293" t="s">
        <v>3316</v>
      </c>
      <c r="B334" s="293"/>
      <c r="C334" s="293"/>
      <c r="D334" s="293"/>
      <c r="E334" s="293"/>
      <c r="F334" s="293"/>
      <c r="G334" s="293"/>
      <c r="H334" s="293"/>
      <c r="I334" s="293"/>
      <c r="J334" s="293"/>
      <c r="K334" s="293"/>
      <c r="L334" s="293"/>
      <c r="M334" s="293"/>
      <c r="N334" s="293"/>
    </row>
    <row r="335" spans="1:14" x14ac:dyDescent="0.25">
      <c r="A335" s="294" t="s">
        <v>3282</v>
      </c>
      <c r="B335" s="294"/>
      <c r="C335" s="294"/>
      <c r="D335" s="294"/>
      <c r="E335" s="294"/>
      <c r="F335" s="294"/>
      <c r="G335" s="294"/>
      <c r="H335" s="294"/>
      <c r="I335" s="294"/>
      <c r="J335" s="294"/>
      <c r="K335" s="294"/>
      <c r="L335" s="294"/>
      <c r="M335" s="294"/>
      <c r="N335" s="294"/>
    </row>
    <row r="336" spans="1:14" x14ac:dyDescent="0.25">
      <c r="A336" s="29"/>
      <c r="B336" s="516" t="s">
        <v>0</v>
      </c>
      <c r="C336" s="516"/>
      <c r="D336" s="143" t="s">
        <v>1384</v>
      </c>
      <c r="E336" s="142"/>
      <c r="F336" s="142"/>
      <c r="G336" s="29"/>
      <c r="H336" s="29"/>
      <c r="I336" s="29"/>
      <c r="J336" s="29"/>
      <c r="K336" s="29"/>
    </row>
    <row r="338" spans="1:14" x14ac:dyDescent="0.25">
      <c r="A338" s="131" t="s">
        <v>66</v>
      </c>
      <c r="B338" s="296" t="s">
        <v>1</v>
      </c>
      <c r="C338" s="297"/>
      <c r="D338" s="297"/>
      <c r="E338" s="297"/>
      <c r="F338" s="131" t="s">
        <v>2</v>
      </c>
      <c r="G338" s="297" t="s">
        <v>3</v>
      </c>
      <c r="H338" s="298"/>
      <c r="I338" s="278" t="s">
        <v>4</v>
      </c>
      <c r="J338" s="278"/>
      <c r="K338" s="278"/>
      <c r="L338" s="296" t="s">
        <v>5</v>
      </c>
      <c r="M338" s="297"/>
      <c r="N338" s="298"/>
    </row>
    <row r="339" spans="1:14" x14ac:dyDescent="0.25">
      <c r="A339" s="132" t="s">
        <v>67</v>
      </c>
      <c r="B339" s="299"/>
      <c r="C339" s="300"/>
      <c r="D339" s="300"/>
      <c r="E339" s="300"/>
      <c r="F339" s="259"/>
      <c r="G339" s="300"/>
      <c r="H339" s="301"/>
      <c r="I339" s="198" t="s">
        <v>6</v>
      </c>
      <c r="J339" s="198" t="s">
        <v>7</v>
      </c>
      <c r="K339" s="198" t="s">
        <v>8</v>
      </c>
      <c r="L339" s="299"/>
      <c r="M339" s="300"/>
      <c r="N339" s="301"/>
    </row>
    <row r="340" spans="1:14" x14ac:dyDescent="0.25">
      <c r="A340" s="243">
        <v>4155</v>
      </c>
      <c r="B340" s="421" t="s">
        <v>2322</v>
      </c>
      <c r="C340" s="422"/>
      <c r="D340" s="422"/>
      <c r="E340" s="423"/>
      <c r="F340" s="193"/>
      <c r="G340" s="360" t="s">
        <v>2346</v>
      </c>
      <c r="H340" s="360"/>
      <c r="I340" s="193" t="s">
        <v>9</v>
      </c>
      <c r="J340" s="193"/>
      <c r="K340" s="193"/>
      <c r="L340" s="277" t="s">
        <v>2345</v>
      </c>
      <c r="M340" s="277"/>
      <c r="N340" s="277"/>
    </row>
    <row r="341" spans="1:14" x14ac:dyDescent="0.25">
      <c r="A341" s="243">
        <v>4165</v>
      </c>
      <c r="B341" s="284" t="s">
        <v>2312</v>
      </c>
      <c r="C341" s="285"/>
      <c r="D341" s="285"/>
      <c r="E341" s="286"/>
      <c r="F341" s="193"/>
      <c r="G341" s="360" t="s">
        <v>2347</v>
      </c>
      <c r="H341" s="360"/>
      <c r="I341" s="193" t="s">
        <v>9</v>
      </c>
      <c r="J341" s="193"/>
      <c r="K341" s="193"/>
      <c r="L341" s="277" t="s">
        <v>2345</v>
      </c>
      <c r="M341" s="277"/>
      <c r="N341" s="277"/>
    </row>
    <row r="342" spans="1:14" x14ac:dyDescent="0.25">
      <c r="A342" s="243">
        <v>4154</v>
      </c>
      <c r="B342" s="284" t="s">
        <v>2319</v>
      </c>
      <c r="C342" s="285"/>
      <c r="D342" s="285"/>
      <c r="E342" s="286"/>
      <c r="F342" s="193"/>
      <c r="G342" s="290" t="s">
        <v>2348</v>
      </c>
      <c r="H342" s="292"/>
      <c r="I342" s="193" t="s">
        <v>9</v>
      </c>
      <c r="J342" s="193"/>
      <c r="K342" s="193"/>
      <c r="L342" s="277" t="s">
        <v>2345</v>
      </c>
      <c r="M342" s="277"/>
      <c r="N342" s="277"/>
    </row>
    <row r="343" spans="1:14" x14ac:dyDescent="0.25">
      <c r="A343" s="243">
        <v>4145</v>
      </c>
      <c r="B343" s="284" t="s">
        <v>2316</v>
      </c>
      <c r="C343" s="285"/>
      <c r="D343" s="285"/>
      <c r="E343" s="286"/>
      <c r="F343" s="193"/>
      <c r="G343" s="277" t="s">
        <v>2349</v>
      </c>
      <c r="H343" s="277"/>
      <c r="I343" s="193" t="s">
        <v>9</v>
      </c>
      <c r="J343" s="193"/>
      <c r="K343" s="193"/>
      <c r="L343" s="277" t="s">
        <v>2345</v>
      </c>
      <c r="M343" s="277"/>
      <c r="N343" s="277"/>
    </row>
    <row r="344" spans="1:14" x14ac:dyDescent="0.25">
      <c r="A344" s="243">
        <v>4139</v>
      </c>
      <c r="B344" s="284" t="s">
        <v>2316</v>
      </c>
      <c r="C344" s="285"/>
      <c r="D344" s="285"/>
      <c r="E344" s="286"/>
      <c r="F344" s="248"/>
      <c r="G344" s="290" t="s">
        <v>2350</v>
      </c>
      <c r="H344" s="292"/>
      <c r="I344" s="193" t="s">
        <v>9</v>
      </c>
      <c r="J344" s="193"/>
      <c r="K344" s="193"/>
      <c r="L344" s="290" t="s">
        <v>2345</v>
      </c>
      <c r="M344" s="291"/>
      <c r="N344" s="292"/>
    </row>
    <row r="345" spans="1:14" x14ac:dyDescent="0.25">
      <c r="A345" s="243">
        <v>3854</v>
      </c>
      <c r="B345" s="284" t="s">
        <v>2351</v>
      </c>
      <c r="C345" s="285"/>
      <c r="D345" s="285"/>
      <c r="E345" s="286"/>
      <c r="F345" s="193"/>
      <c r="G345" s="290" t="s">
        <v>2352</v>
      </c>
      <c r="H345" s="292"/>
      <c r="I345" s="193" t="s">
        <v>9</v>
      </c>
      <c r="J345" s="193"/>
      <c r="K345" s="193"/>
      <c r="L345" s="290" t="s">
        <v>2353</v>
      </c>
      <c r="M345" s="291"/>
      <c r="N345" s="292"/>
    </row>
    <row r="346" spans="1:14" x14ac:dyDescent="0.25">
      <c r="A346" s="243">
        <v>3837</v>
      </c>
      <c r="B346" s="284" t="s">
        <v>2354</v>
      </c>
      <c r="C346" s="285"/>
      <c r="D346" s="285"/>
      <c r="E346" s="286"/>
      <c r="F346" s="193"/>
      <c r="G346" s="290" t="s">
        <v>2355</v>
      </c>
      <c r="H346" s="292"/>
      <c r="I346" s="193" t="s">
        <v>9</v>
      </c>
      <c r="J346" s="193"/>
      <c r="K346" s="193"/>
      <c r="L346" s="290" t="s">
        <v>2353</v>
      </c>
      <c r="M346" s="291"/>
      <c r="N346" s="292"/>
    </row>
    <row r="347" spans="1:14" x14ac:dyDescent="0.25">
      <c r="A347" s="243">
        <v>3855</v>
      </c>
      <c r="B347" s="284" t="s">
        <v>2356</v>
      </c>
      <c r="C347" s="285"/>
      <c r="D347" s="285"/>
      <c r="E347" s="286"/>
      <c r="F347" s="193"/>
      <c r="G347" s="290" t="s">
        <v>2357</v>
      </c>
      <c r="H347" s="292"/>
      <c r="I347" s="193" t="s">
        <v>9</v>
      </c>
      <c r="J347" s="193"/>
      <c r="K347" s="193"/>
      <c r="L347" s="290" t="s">
        <v>2353</v>
      </c>
      <c r="M347" s="291"/>
      <c r="N347" s="292"/>
    </row>
    <row r="348" spans="1:14" x14ac:dyDescent="0.25">
      <c r="A348" s="243"/>
      <c r="B348" s="284" t="s">
        <v>2356</v>
      </c>
      <c r="C348" s="285"/>
      <c r="D348" s="285"/>
      <c r="E348" s="286"/>
      <c r="F348" s="193"/>
      <c r="G348" s="290" t="s">
        <v>2358</v>
      </c>
      <c r="H348" s="292"/>
      <c r="I348" s="193" t="s">
        <v>9</v>
      </c>
      <c r="J348" s="193"/>
      <c r="K348" s="193"/>
      <c r="L348" s="290" t="s">
        <v>2359</v>
      </c>
      <c r="M348" s="291"/>
      <c r="N348" s="292"/>
    </row>
    <row r="349" spans="1:14" x14ac:dyDescent="0.25">
      <c r="A349" s="243">
        <v>3860</v>
      </c>
      <c r="B349" s="284" t="s">
        <v>2309</v>
      </c>
      <c r="C349" s="285"/>
      <c r="D349" s="285"/>
      <c r="E349" s="286"/>
      <c r="F349" s="193"/>
      <c r="G349" s="290"/>
      <c r="H349" s="292"/>
      <c r="I349" s="193" t="s">
        <v>9</v>
      </c>
      <c r="J349" s="193"/>
      <c r="K349" s="193"/>
      <c r="L349" s="290" t="s">
        <v>2360</v>
      </c>
      <c r="M349" s="291"/>
      <c r="N349" s="292"/>
    </row>
    <row r="350" spans="1:14" x14ac:dyDescent="0.25">
      <c r="A350" s="243">
        <v>3824</v>
      </c>
      <c r="B350" s="284" t="s">
        <v>2361</v>
      </c>
      <c r="C350" s="285"/>
      <c r="D350" s="285"/>
      <c r="E350" s="286"/>
      <c r="F350" s="193"/>
      <c r="G350" s="361" t="s">
        <v>2362</v>
      </c>
      <c r="H350" s="362"/>
      <c r="I350" s="193" t="s">
        <v>9</v>
      </c>
      <c r="J350" s="193"/>
      <c r="K350" s="193"/>
      <c r="L350" s="290" t="s">
        <v>2360</v>
      </c>
      <c r="M350" s="291"/>
      <c r="N350" s="292"/>
    </row>
    <row r="351" spans="1:14" x14ac:dyDescent="0.25">
      <c r="A351" s="243">
        <v>3820</v>
      </c>
      <c r="B351" s="284" t="s">
        <v>2312</v>
      </c>
      <c r="C351" s="285"/>
      <c r="D351" s="285"/>
      <c r="E351" s="286"/>
      <c r="F351" s="193"/>
      <c r="G351" s="361" t="s">
        <v>2363</v>
      </c>
      <c r="H351" s="362"/>
      <c r="I351" s="193" t="s">
        <v>9</v>
      </c>
      <c r="J351" s="193"/>
      <c r="K351" s="193"/>
      <c r="L351" s="290" t="s">
        <v>2360</v>
      </c>
      <c r="M351" s="291"/>
      <c r="N351" s="292"/>
    </row>
    <row r="352" spans="1:14" x14ac:dyDescent="0.25">
      <c r="A352" s="243">
        <v>3803</v>
      </c>
      <c r="B352" s="284" t="s">
        <v>2316</v>
      </c>
      <c r="C352" s="285"/>
      <c r="D352" s="285"/>
      <c r="E352" s="286"/>
      <c r="F352" s="193"/>
      <c r="G352" s="361" t="s">
        <v>2364</v>
      </c>
      <c r="H352" s="362"/>
      <c r="I352" s="193" t="s">
        <v>9</v>
      </c>
      <c r="J352" s="193"/>
      <c r="K352" s="193"/>
      <c r="L352" s="290" t="s">
        <v>2360</v>
      </c>
      <c r="M352" s="291"/>
      <c r="N352" s="292"/>
    </row>
    <row r="353" spans="1:14" x14ac:dyDescent="0.25">
      <c r="A353" s="243">
        <v>3804</v>
      </c>
      <c r="B353" s="284" t="s">
        <v>2316</v>
      </c>
      <c r="C353" s="285"/>
      <c r="D353" s="285"/>
      <c r="E353" s="286"/>
      <c r="F353" s="193"/>
      <c r="G353" s="361" t="s">
        <v>2365</v>
      </c>
      <c r="H353" s="362"/>
      <c r="I353" s="193" t="s">
        <v>9</v>
      </c>
      <c r="J353" s="193"/>
      <c r="K353" s="193"/>
      <c r="L353" s="290" t="s">
        <v>2360</v>
      </c>
      <c r="M353" s="291"/>
      <c r="N353" s="292"/>
    </row>
    <row r="354" spans="1:14" x14ac:dyDescent="0.25">
      <c r="A354" s="243">
        <v>3807</v>
      </c>
      <c r="B354" s="284" t="s">
        <v>2316</v>
      </c>
      <c r="C354" s="285"/>
      <c r="D354" s="285"/>
      <c r="E354" s="286"/>
      <c r="F354" s="193"/>
      <c r="G354" s="361" t="s">
        <v>2365</v>
      </c>
      <c r="H354" s="362"/>
      <c r="I354" s="193" t="s">
        <v>9</v>
      </c>
      <c r="J354" s="193"/>
      <c r="K354" s="193"/>
      <c r="L354" s="290" t="s">
        <v>2360</v>
      </c>
      <c r="M354" s="291"/>
      <c r="N354" s="292"/>
    </row>
    <row r="355" spans="1:14" x14ac:dyDescent="0.25">
      <c r="A355" s="243">
        <v>3850</v>
      </c>
      <c r="B355" s="336" t="s">
        <v>2366</v>
      </c>
      <c r="C355" s="337"/>
      <c r="D355" s="337"/>
      <c r="E355" s="338"/>
      <c r="F355" s="193"/>
      <c r="G355" s="361" t="s">
        <v>2367</v>
      </c>
      <c r="H355" s="362"/>
      <c r="I355" s="193" t="s">
        <v>9</v>
      </c>
      <c r="J355" s="264"/>
      <c r="K355" s="193"/>
      <c r="L355" s="290" t="s">
        <v>2360</v>
      </c>
      <c r="M355" s="291"/>
      <c r="N355" s="292"/>
    </row>
    <row r="356" spans="1:14" x14ac:dyDescent="0.25">
      <c r="A356" s="243">
        <v>3859</v>
      </c>
      <c r="B356" s="336" t="s">
        <v>2309</v>
      </c>
      <c r="C356" s="337"/>
      <c r="D356" s="337"/>
      <c r="E356" s="338"/>
      <c r="F356" s="217"/>
      <c r="G356" s="361"/>
      <c r="H356" s="362"/>
      <c r="I356" s="193" t="s">
        <v>9</v>
      </c>
      <c r="J356" s="193"/>
      <c r="K356" s="193"/>
      <c r="L356" s="492" t="s">
        <v>2368</v>
      </c>
      <c r="M356" s="556"/>
      <c r="N356" s="493"/>
    </row>
    <row r="357" spans="1:14" x14ac:dyDescent="0.25">
      <c r="A357" s="243">
        <v>3829</v>
      </c>
      <c r="B357" s="284" t="s">
        <v>2322</v>
      </c>
      <c r="C357" s="285"/>
      <c r="D357" s="285"/>
      <c r="E357" s="286"/>
      <c r="F357" s="193"/>
      <c r="G357" s="361" t="s">
        <v>2369</v>
      </c>
      <c r="H357" s="362"/>
      <c r="I357" s="193" t="s">
        <v>9</v>
      </c>
      <c r="J357" s="193"/>
      <c r="K357" s="193"/>
      <c r="L357" s="492" t="s">
        <v>2368</v>
      </c>
      <c r="M357" s="556"/>
      <c r="N357" s="493"/>
    </row>
    <row r="358" spans="1:14" x14ac:dyDescent="0.25">
      <c r="A358" s="243">
        <v>3819</v>
      </c>
      <c r="B358" s="284" t="s">
        <v>2312</v>
      </c>
      <c r="C358" s="285"/>
      <c r="D358" s="285"/>
      <c r="E358" s="286"/>
      <c r="F358" s="193"/>
      <c r="G358" s="290" t="s">
        <v>2370</v>
      </c>
      <c r="H358" s="292"/>
      <c r="I358" s="193" t="s">
        <v>9</v>
      </c>
      <c r="J358" s="193"/>
      <c r="K358" s="193"/>
      <c r="L358" s="492" t="s">
        <v>2368</v>
      </c>
      <c r="M358" s="556"/>
      <c r="N358" s="493"/>
    </row>
    <row r="359" spans="1:14" x14ac:dyDescent="0.25">
      <c r="A359" s="243">
        <v>3806</v>
      </c>
      <c r="B359" s="336" t="s">
        <v>2316</v>
      </c>
      <c r="C359" s="337"/>
      <c r="D359" s="337"/>
      <c r="E359" s="338"/>
      <c r="F359" s="193"/>
      <c r="G359" s="290" t="s">
        <v>2371</v>
      </c>
      <c r="H359" s="292"/>
      <c r="I359" s="193" t="s">
        <v>9</v>
      </c>
      <c r="J359" s="193"/>
      <c r="K359" s="193"/>
      <c r="L359" s="492" t="s">
        <v>2368</v>
      </c>
      <c r="M359" s="556"/>
      <c r="N359" s="493"/>
    </row>
    <row r="360" spans="1:14" x14ac:dyDescent="0.25">
      <c r="A360" s="304" t="s">
        <v>64</v>
      </c>
      <c r="B360" s="304"/>
      <c r="C360" s="304"/>
      <c r="D360" s="304"/>
      <c r="E360" s="133"/>
      <c r="F360" s="190"/>
      <c r="G360" s="280"/>
      <c r="H360" s="280"/>
      <c r="I360" s="190"/>
      <c r="J360" s="190"/>
      <c r="K360" s="190"/>
      <c r="L360" s="280"/>
      <c r="M360" s="280"/>
      <c r="N360" s="280"/>
    </row>
    <row r="361" spans="1:14" x14ac:dyDescent="0.25">
      <c r="A361" s="281" t="s">
        <v>631</v>
      </c>
      <c r="B361" s="281"/>
      <c r="C361" s="281"/>
      <c r="D361" s="281"/>
      <c r="E361" s="281"/>
      <c r="F361" s="281"/>
      <c r="G361" s="281"/>
      <c r="H361" s="281"/>
      <c r="I361" s="281"/>
      <c r="J361" s="281"/>
      <c r="K361" s="281"/>
      <c r="L361" s="281"/>
      <c r="M361" s="281"/>
      <c r="N361" s="281"/>
    </row>
    <row r="362" spans="1:14" x14ac:dyDescent="0.25">
      <c r="A362" s="283" t="s">
        <v>981</v>
      </c>
      <c r="B362" s="283"/>
      <c r="C362" s="283"/>
      <c r="D362" s="283"/>
      <c r="E362" s="283"/>
      <c r="F362" s="283"/>
      <c r="G362" s="283"/>
      <c r="H362" s="305" t="s">
        <v>25</v>
      </c>
      <c r="I362" s="305"/>
      <c r="J362" s="305"/>
      <c r="K362" s="305"/>
      <c r="L362" s="198">
        <v>20</v>
      </c>
      <c r="M362" s="34"/>
      <c r="N362" s="34"/>
    </row>
    <row r="363" spans="1:14" x14ac:dyDescent="0.25">
      <c r="A363" s="19"/>
      <c r="B363" s="19"/>
      <c r="C363" s="19"/>
      <c r="D363" s="19"/>
      <c r="E363" s="19"/>
      <c r="F363" s="19"/>
      <c r="G363" s="19"/>
      <c r="H363" s="19"/>
      <c r="I363" s="190"/>
      <c r="J363" s="190"/>
      <c r="K363" s="190"/>
      <c r="L363" s="19"/>
      <c r="M363" s="19"/>
      <c r="N363" s="19"/>
    </row>
    <row r="364" spans="1:14" x14ac:dyDescent="0.25">
      <c r="A364" s="280" t="s">
        <v>2883</v>
      </c>
      <c r="B364" s="280"/>
      <c r="C364" s="19"/>
      <c r="D364" s="554" t="s">
        <v>27</v>
      </c>
      <c r="E364" s="554"/>
      <c r="F364" s="19"/>
      <c r="G364" s="280" t="s">
        <v>1127</v>
      </c>
      <c r="H364" s="280"/>
      <c r="I364" s="280"/>
      <c r="J364" s="280"/>
      <c r="K364" s="190"/>
      <c r="L364" s="280" t="s">
        <v>69</v>
      </c>
      <c r="M364" s="280"/>
      <c r="N364" s="280"/>
    </row>
    <row r="365" spans="1:14" x14ac:dyDescent="0.25">
      <c r="A365" s="19"/>
      <c r="B365" s="19"/>
      <c r="C365" s="19"/>
      <c r="D365" s="19"/>
      <c r="E365" s="19"/>
      <c r="F365" s="19"/>
      <c r="G365" s="19"/>
      <c r="H365" s="19"/>
      <c r="I365" s="190"/>
      <c r="J365" s="190"/>
      <c r="K365" s="190"/>
      <c r="L365" s="280"/>
      <c r="M365" s="280"/>
      <c r="N365" s="280"/>
    </row>
    <row r="366" spans="1:14" x14ac:dyDescent="0.25">
      <c r="A366" s="143"/>
      <c r="B366" s="143"/>
      <c r="C366" s="19"/>
      <c r="D366" s="143"/>
      <c r="E366" s="143"/>
      <c r="F366" s="19"/>
      <c r="G366" s="300"/>
      <c r="H366" s="300"/>
      <c r="I366" s="300"/>
      <c r="J366" s="300"/>
      <c r="K366" s="190"/>
      <c r="L366" s="300"/>
      <c r="M366" s="300"/>
      <c r="N366" s="300"/>
    </row>
    <row r="367" spans="1:14" x14ac:dyDescent="0.25">
      <c r="A367" s="354" t="s">
        <v>2882</v>
      </c>
      <c r="B367" s="354"/>
      <c r="C367" s="34"/>
      <c r="D367" s="435" t="s">
        <v>2927</v>
      </c>
      <c r="E367" s="435"/>
      <c r="F367" s="34"/>
      <c r="G367" s="297" t="s">
        <v>3644</v>
      </c>
      <c r="H367" s="297"/>
      <c r="I367" s="297"/>
      <c r="J367" s="297"/>
      <c r="K367" s="190"/>
      <c r="L367" s="283" t="s">
        <v>3584</v>
      </c>
      <c r="M367" s="283"/>
      <c r="N367" s="283"/>
    </row>
    <row r="382" spans="1:14" ht="15.75" x14ac:dyDescent="0.25">
      <c r="A382" s="293" t="s">
        <v>688</v>
      </c>
      <c r="B382" s="293"/>
      <c r="C382" s="293"/>
      <c r="D382" s="293"/>
      <c r="E382" s="293"/>
      <c r="F382" s="293"/>
      <c r="G382" s="293"/>
      <c r="H382" s="293"/>
      <c r="I382" s="293"/>
      <c r="J382" s="293"/>
      <c r="K382" s="293"/>
      <c r="L382" s="293"/>
      <c r="M382" s="293"/>
      <c r="N382" s="293"/>
    </row>
    <row r="383" spans="1:14" ht="15.75" x14ac:dyDescent="0.25">
      <c r="A383" s="293" t="s">
        <v>3316</v>
      </c>
      <c r="B383" s="293"/>
      <c r="C383" s="293"/>
      <c r="D383" s="293"/>
      <c r="E383" s="293"/>
      <c r="F383" s="293"/>
      <c r="G383" s="293"/>
      <c r="H383" s="293"/>
      <c r="I383" s="293"/>
      <c r="J383" s="293"/>
      <c r="K383" s="293"/>
      <c r="L383" s="293"/>
      <c r="M383" s="293"/>
      <c r="N383" s="293"/>
    </row>
    <row r="384" spans="1:14" x14ac:dyDescent="0.25">
      <c r="A384" s="294" t="s">
        <v>3282</v>
      </c>
      <c r="B384" s="294"/>
      <c r="C384" s="294"/>
      <c r="D384" s="294"/>
      <c r="E384" s="294"/>
      <c r="F384" s="294"/>
      <c r="G384" s="294"/>
      <c r="H384" s="294"/>
      <c r="I384" s="294"/>
      <c r="J384" s="294"/>
      <c r="K384" s="294"/>
      <c r="L384" s="294"/>
      <c r="M384" s="294"/>
      <c r="N384" s="294"/>
    </row>
    <row r="385" spans="1:14" x14ac:dyDescent="0.25">
      <c r="A385" s="29"/>
      <c r="B385" s="516" t="s">
        <v>0</v>
      </c>
      <c r="C385" s="516"/>
      <c r="D385" s="143" t="s">
        <v>1384</v>
      </c>
      <c r="E385" s="142"/>
      <c r="F385" s="142"/>
      <c r="G385" s="29"/>
      <c r="H385" s="29"/>
      <c r="I385" s="29"/>
      <c r="J385" s="29"/>
      <c r="K385" s="29"/>
    </row>
    <row r="387" spans="1:14" x14ac:dyDescent="0.25">
      <c r="A387" s="131" t="s">
        <v>66</v>
      </c>
      <c r="B387" s="296" t="s">
        <v>1</v>
      </c>
      <c r="C387" s="297"/>
      <c r="D387" s="297"/>
      <c r="E387" s="297"/>
      <c r="F387" s="131" t="s">
        <v>2</v>
      </c>
      <c r="G387" s="297" t="s">
        <v>3</v>
      </c>
      <c r="H387" s="298"/>
      <c r="I387" s="278" t="s">
        <v>4</v>
      </c>
      <c r="J387" s="278"/>
      <c r="K387" s="278"/>
      <c r="L387" s="296" t="s">
        <v>5</v>
      </c>
      <c r="M387" s="297"/>
      <c r="N387" s="298"/>
    </row>
    <row r="388" spans="1:14" x14ac:dyDescent="0.25">
      <c r="A388" s="132" t="s">
        <v>67</v>
      </c>
      <c r="B388" s="299"/>
      <c r="C388" s="300"/>
      <c r="D388" s="300"/>
      <c r="E388" s="300"/>
      <c r="F388" s="259"/>
      <c r="G388" s="300"/>
      <c r="H388" s="301"/>
      <c r="I388" s="198" t="s">
        <v>6</v>
      </c>
      <c r="J388" s="198" t="s">
        <v>7</v>
      </c>
      <c r="K388" s="198" t="s">
        <v>8</v>
      </c>
      <c r="L388" s="299"/>
      <c r="M388" s="300"/>
      <c r="N388" s="301"/>
    </row>
    <row r="389" spans="1:14" x14ac:dyDescent="0.25">
      <c r="A389" s="243">
        <v>3808</v>
      </c>
      <c r="B389" s="421" t="s">
        <v>2316</v>
      </c>
      <c r="C389" s="422"/>
      <c r="D389" s="422"/>
      <c r="E389" s="423"/>
      <c r="F389" s="193"/>
      <c r="G389" s="360" t="s">
        <v>2372</v>
      </c>
      <c r="H389" s="360"/>
      <c r="I389" s="193" t="s">
        <v>9</v>
      </c>
      <c r="J389" s="193"/>
      <c r="K389" s="193"/>
      <c r="L389" s="513" t="s">
        <v>2368</v>
      </c>
      <c r="M389" s="555"/>
      <c r="N389" s="555"/>
    </row>
    <row r="390" spans="1:14" x14ac:dyDescent="0.25">
      <c r="A390" s="243">
        <v>3844</v>
      </c>
      <c r="B390" s="284" t="s">
        <v>2373</v>
      </c>
      <c r="C390" s="285"/>
      <c r="D390" s="285"/>
      <c r="E390" s="286"/>
      <c r="F390" s="193"/>
      <c r="G390" s="360" t="s">
        <v>2374</v>
      </c>
      <c r="H390" s="360"/>
      <c r="I390" s="193" t="s">
        <v>9</v>
      </c>
      <c r="J390" s="193"/>
      <c r="K390" s="193"/>
      <c r="L390" s="513" t="s">
        <v>2368</v>
      </c>
      <c r="M390" s="555"/>
      <c r="N390" s="555"/>
    </row>
    <row r="391" spans="1:14" x14ac:dyDescent="0.25">
      <c r="A391" s="243">
        <v>3858</v>
      </c>
      <c r="B391" s="284" t="s">
        <v>2309</v>
      </c>
      <c r="C391" s="285"/>
      <c r="D391" s="285"/>
      <c r="E391" s="286"/>
      <c r="F391" s="193"/>
      <c r="G391" s="290"/>
      <c r="H391" s="292"/>
      <c r="I391" s="193" t="s">
        <v>9</v>
      </c>
      <c r="J391" s="193"/>
      <c r="K391" s="193"/>
      <c r="L391" s="277" t="s">
        <v>2375</v>
      </c>
      <c r="M391" s="277"/>
      <c r="N391" s="277"/>
    </row>
    <row r="392" spans="1:14" x14ac:dyDescent="0.25">
      <c r="A392" s="243">
        <v>3818</v>
      </c>
      <c r="B392" s="284" t="s">
        <v>2312</v>
      </c>
      <c r="C392" s="285"/>
      <c r="D392" s="285"/>
      <c r="E392" s="286"/>
      <c r="F392" s="193"/>
      <c r="G392" s="277" t="s">
        <v>2376</v>
      </c>
      <c r="H392" s="277"/>
      <c r="I392" s="193" t="s">
        <v>9</v>
      </c>
      <c r="J392" s="193"/>
      <c r="K392" s="193"/>
      <c r="L392" s="277" t="s">
        <v>2375</v>
      </c>
      <c r="M392" s="277"/>
      <c r="N392" s="277"/>
    </row>
    <row r="393" spans="1:14" x14ac:dyDescent="0.25">
      <c r="A393" s="243">
        <v>3811</v>
      </c>
      <c r="B393" s="284" t="s">
        <v>2316</v>
      </c>
      <c r="C393" s="285"/>
      <c r="D393" s="285"/>
      <c r="E393" s="286"/>
      <c r="F393" s="248"/>
      <c r="G393" s="277" t="s">
        <v>2377</v>
      </c>
      <c r="H393" s="277"/>
      <c r="I393" s="193" t="s">
        <v>9</v>
      </c>
      <c r="J393" s="193"/>
      <c r="K393" s="193"/>
      <c r="L393" s="277" t="s">
        <v>2375</v>
      </c>
      <c r="M393" s="277"/>
      <c r="N393" s="277"/>
    </row>
    <row r="394" spans="1:14" x14ac:dyDescent="0.25">
      <c r="A394" s="243">
        <v>3848</v>
      </c>
      <c r="B394" s="284" t="s">
        <v>2373</v>
      </c>
      <c r="C394" s="285"/>
      <c r="D394" s="285"/>
      <c r="E394" s="286"/>
      <c r="F394" s="193"/>
      <c r="G394" s="277" t="s">
        <v>2378</v>
      </c>
      <c r="H394" s="277"/>
      <c r="I394" s="193" t="s">
        <v>9</v>
      </c>
      <c r="J394" s="193"/>
      <c r="K394" s="193"/>
      <c r="L394" s="277" t="s">
        <v>2375</v>
      </c>
      <c r="M394" s="277"/>
      <c r="N394" s="277"/>
    </row>
    <row r="395" spans="1:14" x14ac:dyDescent="0.25">
      <c r="A395" s="243">
        <v>3839</v>
      </c>
      <c r="B395" s="284" t="s">
        <v>2379</v>
      </c>
      <c r="C395" s="285"/>
      <c r="D395" s="285"/>
      <c r="E395" s="286"/>
      <c r="F395" s="193"/>
      <c r="G395" s="277" t="s">
        <v>2380</v>
      </c>
      <c r="H395" s="277"/>
      <c r="I395" s="193" t="s">
        <v>9</v>
      </c>
      <c r="J395" s="193"/>
      <c r="K395" s="193"/>
      <c r="L395" s="277" t="s">
        <v>2353</v>
      </c>
      <c r="M395" s="277"/>
      <c r="N395" s="277"/>
    </row>
    <row r="396" spans="1:14" x14ac:dyDescent="0.25">
      <c r="A396" s="243">
        <v>3853</v>
      </c>
      <c r="B396" s="284" t="s">
        <v>2381</v>
      </c>
      <c r="C396" s="285"/>
      <c r="D396" s="285"/>
      <c r="E396" s="286"/>
      <c r="F396" s="193"/>
      <c r="G396" s="277" t="s">
        <v>2382</v>
      </c>
      <c r="H396" s="277"/>
      <c r="I396" s="193" t="s">
        <v>9</v>
      </c>
      <c r="J396" s="193"/>
      <c r="K396" s="193"/>
      <c r="L396" s="277" t="s">
        <v>2353</v>
      </c>
      <c r="M396" s="277"/>
      <c r="N396" s="277"/>
    </row>
    <row r="397" spans="1:14" x14ac:dyDescent="0.25">
      <c r="A397" s="243">
        <v>3857</v>
      </c>
      <c r="B397" s="284" t="s">
        <v>2309</v>
      </c>
      <c r="C397" s="285"/>
      <c r="D397" s="285"/>
      <c r="E397" s="286"/>
      <c r="F397" s="193"/>
      <c r="G397" s="277"/>
      <c r="H397" s="277"/>
      <c r="I397" s="193" t="s">
        <v>9</v>
      </c>
      <c r="J397" s="193"/>
      <c r="K397" s="193"/>
      <c r="L397" s="277" t="s">
        <v>2383</v>
      </c>
      <c r="M397" s="277"/>
      <c r="N397" s="277"/>
    </row>
    <row r="398" spans="1:14" x14ac:dyDescent="0.25">
      <c r="A398" s="243">
        <v>3827</v>
      </c>
      <c r="B398" s="276" t="s">
        <v>2322</v>
      </c>
      <c r="C398" s="276"/>
      <c r="D398" s="276"/>
      <c r="E398" s="276"/>
      <c r="F398" s="193"/>
      <c r="G398" s="277" t="s">
        <v>2384</v>
      </c>
      <c r="H398" s="277"/>
      <c r="I398" s="193" t="s">
        <v>9</v>
      </c>
      <c r="J398" s="193"/>
      <c r="K398" s="193"/>
      <c r="L398" s="277" t="s">
        <v>2383</v>
      </c>
      <c r="M398" s="277"/>
      <c r="N398" s="277"/>
    </row>
    <row r="399" spans="1:14" x14ac:dyDescent="0.25">
      <c r="A399" s="243">
        <v>3817</v>
      </c>
      <c r="B399" s="284" t="s">
        <v>2312</v>
      </c>
      <c r="C399" s="285"/>
      <c r="D399" s="285"/>
      <c r="E399" s="286"/>
      <c r="F399" s="193"/>
      <c r="G399" s="361" t="s">
        <v>2385</v>
      </c>
      <c r="H399" s="362"/>
      <c r="I399" s="193" t="s">
        <v>9</v>
      </c>
      <c r="J399" s="193"/>
      <c r="K399" s="193"/>
      <c r="L399" s="277" t="s">
        <v>2383</v>
      </c>
      <c r="M399" s="277"/>
      <c r="N399" s="277"/>
    </row>
    <row r="400" spans="1:14" x14ac:dyDescent="0.25">
      <c r="A400" s="243">
        <v>3812</v>
      </c>
      <c r="B400" s="284" t="s">
        <v>2316</v>
      </c>
      <c r="C400" s="285"/>
      <c r="D400" s="285"/>
      <c r="E400" s="286"/>
      <c r="F400" s="193"/>
      <c r="G400" s="361" t="s">
        <v>2386</v>
      </c>
      <c r="H400" s="362"/>
      <c r="I400" s="193" t="s">
        <v>9</v>
      </c>
      <c r="J400" s="193"/>
      <c r="K400" s="193"/>
      <c r="L400" s="277" t="s">
        <v>2383</v>
      </c>
      <c r="M400" s="277"/>
      <c r="N400" s="277"/>
    </row>
    <row r="401" spans="1:14" x14ac:dyDescent="0.25">
      <c r="A401" s="243">
        <v>3801</v>
      </c>
      <c r="B401" s="284" t="s">
        <v>2316</v>
      </c>
      <c r="C401" s="285"/>
      <c r="D401" s="285"/>
      <c r="E401" s="286"/>
      <c r="F401" s="193"/>
      <c r="G401" s="361" t="s">
        <v>2387</v>
      </c>
      <c r="H401" s="362"/>
      <c r="I401" s="193" t="s">
        <v>9</v>
      </c>
      <c r="J401" s="193"/>
      <c r="K401" s="193"/>
      <c r="L401" s="277" t="s">
        <v>2383</v>
      </c>
      <c r="M401" s="277"/>
      <c r="N401" s="277"/>
    </row>
    <row r="402" spans="1:14" x14ac:dyDescent="0.25">
      <c r="A402" s="243">
        <v>3843</v>
      </c>
      <c r="B402" s="284" t="s">
        <v>2373</v>
      </c>
      <c r="C402" s="285"/>
      <c r="D402" s="285"/>
      <c r="E402" s="286"/>
      <c r="F402" s="193"/>
      <c r="G402" s="383" t="s">
        <v>2388</v>
      </c>
      <c r="H402" s="383"/>
      <c r="I402" s="193" t="s">
        <v>9</v>
      </c>
      <c r="J402" s="193"/>
      <c r="K402" s="193"/>
      <c r="L402" s="277" t="s">
        <v>2239</v>
      </c>
      <c r="M402" s="277"/>
      <c r="N402" s="277"/>
    </row>
    <row r="403" spans="1:14" x14ac:dyDescent="0.25">
      <c r="A403" s="243">
        <v>3861</v>
      </c>
      <c r="B403" s="284" t="s">
        <v>2309</v>
      </c>
      <c r="C403" s="285"/>
      <c r="D403" s="285"/>
      <c r="E403" s="286"/>
      <c r="F403" s="193"/>
      <c r="G403" s="383"/>
      <c r="H403" s="383"/>
      <c r="I403" s="193" t="s">
        <v>9</v>
      </c>
      <c r="J403" s="193"/>
      <c r="K403" s="193"/>
      <c r="L403" s="277" t="s">
        <v>2389</v>
      </c>
      <c r="M403" s="277"/>
      <c r="N403" s="277"/>
    </row>
    <row r="404" spans="1:14" x14ac:dyDescent="0.25">
      <c r="A404" s="243">
        <v>3830</v>
      </c>
      <c r="B404" s="336" t="s">
        <v>2322</v>
      </c>
      <c r="C404" s="337"/>
      <c r="D404" s="337"/>
      <c r="E404" s="338"/>
      <c r="F404" s="193"/>
      <c r="G404" s="383" t="s">
        <v>2390</v>
      </c>
      <c r="H404" s="383"/>
      <c r="I404" s="193" t="s">
        <v>9</v>
      </c>
      <c r="J404" s="264"/>
      <c r="K404" s="193"/>
      <c r="L404" s="277" t="s">
        <v>2389</v>
      </c>
      <c r="M404" s="277"/>
      <c r="N404" s="277"/>
    </row>
    <row r="405" spans="1:14" x14ac:dyDescent="0.25">
      <c r="A405" s="243">
        <v>3815</v>
      </c>
      <c r="B405" s="336" t="s">
        <v>2312</v>
      </c>
      <c r="C405" s="337"/>
      <c r="D405" s="337"/>
      <c r="E405" s="338"/>
      <c r="F405" s="217"/>
      <c r="G405" s="361" t="s">
        <v>2391</v>
      </c>
      <c r="H405" s="362"/>
      <c r="I405" s="193" t="s">
        <v>9</v>
      </c>
      <c r="J405" s="193"/>
      <c r="K405" s="193"/>
      <c r="L405" s="277" t="s">
        <v>2389</v>
      </c>
      <c r="M405" s="277"/>
      <c r="N405" s="277"/>
    </row>
    <row r="406" spans="1:14" x14ac:dyDescent="0.25">
      <c r="A406" s="243">
        <v>3809</v>
      </c>
      <c r="B406" s="284" t="s">
        <v>2316</v>
      </c>
      <c r="C406" s="285"/>
      <c r="D406" s="285"/>
      <c r="E406" s="286"/>
      <c r="F406" s="193"/>
      <c r="G406" s="361" t="s">
        <v>2392</v>
      </c>
      <c r="H406" s="362"/>
      <c r="I406" s="193" t="s">
        <v>9</v>
      </c>
      <c r="J406" s="193"/>
      <c r="K406" s="193"/>
      <c r="L406" s="277" t="s">
        <v>2389</v>
      </c>
      <c r="M406" s="277"/>
      <c r="N406" s="277"/>
    </row>
    <row r="407" spans="1:14" x14ac:dyDescent="0.25">
      <c r="A407" s="243">
        <v>3805</v>
      </c>
      <c r="B407" s="284" t="s">
        <v>2316</v>
      </c>
      <c r="C407" s="285"/>
      <c r="D407" s="285"/>
      <c r="E407" s="286"/>
      <c r="F407" s="193"/>
      <c r="G407" s="277" t="s">
        <v>2393</v>
      </c>
      <c r="H407" s="277"/>
      <c r="I407" s="193" t="s">
        <v>9</v>
      </c>
      <c r="J407" s="193"/>
      <c r="K407" s="193"/>
      <c r="L407" s="277" t="s">
        <v>2389</v>
      </c>
      <c r="M407" s="277"/>
      <c r="N407" s="277"/>
    </row>
    <row r="408" spans="1:14" x14ac:dyDescent="0.25">
      <c r="A408" s="243">
        <v>3847</v>
      </c>
      <c r="B408" s="336" t="s">
        <v>2373</v>
      </c>
      <c r="C408" s="337"/>
      <c r="D408" s="337"/>
      <c r="E408" s="338"/>
      <c r="F408" s="193"/>
      <c r="G408" s="277" t="s">
        <v>2394</v>
      </c>
      <c r="H408" s="277"/>
      <c r="I408" s="193" t="s">
        <v>9</v>
      </c>
      <c r="J408" s="193"/>
      <c r="K408" s="193"/>
      <c r="L408" s="277" t="s">
        <v>2395</v>
      </c>
      <c r="M408" s="277"/>
      <c r="N408" s="277"/>
    </row>
    <row r="409" spans="1:14" x14ac:dyDescent="0.25">
      <c r="A409" s="304" t="s">
        <v>64</v>
      </c>
      <c r="B409" s="304"/>
      <c r="C409" s="304"/>
      <c r="D409" s="304"/>
      <c r="E409" s="133"/>
      <c r="F409" s="190"/>
      <c r="G409" s="280"/>
      <c r="H409" s="280"/>
      <c r="I409" s="190"/>
      <c r="J409" s="190"/>
      <c r="K409" s="190"/>
      <c r="L409" s="280"/>
      <c r="M409" s="280"/>
      <c r="N409" s="280"/>
    </row>
    <row r="410" spans="1:14" x14ac:dyDescent="0.25">
      <c r="A410" s="281" t="s">
        <v>631</v>
      </c>
      <c r="B410" s="281"/>
      <c r="C410" s="281"/>
      <c r="D410" s="281"/>
      <c r="E410" s="281"/>
      <c r="F410" s="281"/>
      <c r="G410" s="281"/>
      <c r="H410" s="281"/>
      <c r="I410" s="281"/>
      <c r="J410" s="281"/>
      <c r="K410" s="281"/>
      <c r="L410" s="281"/>
      <c r="M410" s="281"/>
      <c r="N410" s="281"/>
    </row>
    <row r="411" spans="1:14" x14ac:dyDescent="0.25">
      <c r="A411" s="283" t="s">
        <v>981</v>
      </c>
      <c r="B411" s="283"/>
      <c r="C411" s="283"/>
      <c r="D411" s="283"/>
      <c r="E411" s="283"/>
      <c r="F411" s="283"/>
      <c r="G411" s="283"/>
      <c r="H411" s="305" t="s">
        <v>25</v>
      </c>
      <c r="I411" s="305"/>
      <c r="J411" s="305"/>
      <c r="K411" s="305"/>
      <c r="L411" s="198">
        <v>20</v>
      </c>
      <c r="M411" s="34"/>
      <c r="N411" s="34"/>
    </row>
    <row r="412" spans="1:14" x14ac:dyDescent="0.25">
      <c r="A412" s="19"/>
      <c r="B412" s="19"/>
      <c r="C412" s="19"/>
      <c r="D412" s="19"/>
      <c r="E412" s="19"/>
      <c r="F412" s="19"/>
      <c r="G412" s="19"/>
      <c r="H412" s="19"/>
      <c r="I412" s="190"/>
      <c r="J412" s="190"/>
      <c r="K412" s="190"/>
      <c r="L412" s="19"/>
      <c r="M412" s="19"/>
      <c r="N412" s="19"/>
    </row>
    <row r="413" spans="1:14" x14ac:dyDescent="0.25">
      <c r="A413" s="280" t="s">
        <v>2883</v>
      </c>
      <c r="B413" s="280"/>
      <c r="C413" s="19"/>
      <c r="D413" s="554" t="s">
        <v>27</v>
      </c>
      <c r="E413" s="554"/>
      <c r="F413" s="19"/>
      <c r="G413" s="280" t="s">
        <v>1127</v>
      </c>
      <c r="H413" s="280"/>
      <c r="I413" s="280"/>
      <c r="J413" s="280"/>
      <c r="K413" s="190"/>
      <c r="L413" s="280" t="s">
        <v>69</v>
      </c>
      <c r="M413" s="280"/>
      <c r="N413" s="280"/>
    </row>
    <row r="414" spans="1:14" x14ac:dyDescent="0.25">
      <c r="A414" s="19"/>
      <c r="B414" s="19"/>
      <c r="C414" s="19"/>
      <c r="D414" s="19"/>
      <c r="E414" s="19"/>
      <c r="F414" s="19"/>
      <c r="G414" s="19"/>
      <c r="H414" s="19"/>
      <c r="I414" s="190"/>
      <c r="J414" s="190"/>
      <c r="K414" s="190"/>
      <c r="L414" s="280"/>
      <c r="M414" s="280"/>
      <c r="N414" s="280"/>
    </row>
    <row r="415" spans="1:14" x14ac:dyDescent="0.25">
      <c r="A415" s="143"/>
      <c r="B415" s="143"/>
      <c r="C415" s="19"/>
      <c r="D415" s="143"/>
      <c r="E415" s="143"/>
      <c r="F415" s="19"/>
      <c r="G415" s="300"/>
      <c r="H415" s="300"/>
      <c r="I415" s="300"/>
      <c r="J415" s="300"/>
      <c r="K415" s="190"/>
      <c r="L415" s="300"/>
      <c r="M415" s="300"/>
      <c r="N415" s="300"/>
    </row>
    <row r="416" spans="1:14" x14ac:dyDescent="0.25">
      <c r="A416" s="354" t="s">
        <v>2882</v>
      </c>
      <c r="B416" s="354"/>
      <c r="C416" s="34"/>
      <c r="D416" s="435" t="s">
        <v>2927</v>
      </c>
      <c r="E416" s="435"/>
      <c r="F416" s="34"/>
      <c r="G416" s="297" t="s">
        <v>3644</v>
      </c>
      <c r="H416" s="297"/>
      <c r="I416" s="297"/>
      <c r="J416" s="297"/>
      <c r="K416" s="190"/>
      <c r="L416" s="283" t="s">
        <v>3584</v>
      </c>
      <c r="M416" s="283"/>
      <c r="N416" s="283"/>
    </row>
    <row r="431" spans="1:14" ht="15.75" x14ac:dyDescent="0.25">
      <c r="A431" s="293" t="s">
        <v>688</v>
      </c>
      <c r="B431" s="293"/>
      <c r="C431" s="293"/>
      <c r="D431" s="293"/>
      <c r="E431" s="293"/>
      <c r="F431" s="293"/>
      <c r="G431" s="293"/>
      <c r="H431" s="293"/>
      <c r="I431" s="293"/>
      <c r="J431" s="293"/>
      <c r="K431" s="293"/>
      <c r="L431" s="293"/>
      <c r="M431" s="293"/>
      <c r="N431" s="293"/>
    </row>
    <row r="432" spans="1:14" ht="15.75" x14ac:dyDescent="0.25">
      <c r="A432" s="293" t="s">
        <v>3316</v>
      </c>
      <c r="B432" s="293"/>
      <c r="C432" s="293"/>
      <c r="D432" s="293"/>
      <c r="E432" s="293"/>
      <c r="F432" s="293"/>
      <c r="G432" s="293"/>
      <c r="H432" s="293"/>
      <c r="I432" s="293"/>
      <c r="J432" s="293"/>
      <c r="K432" s="293"/>
      <c r="L432" s="293"/>
      <c r="M432" s="293"/>
      <c r="N432" s="293"/>
    </row>
    <row r="433" spans="1:14" x14ac:dyDescent="0.25">
      <c r="A433" s="294" t="s">
        <v>3282</v>
      </c>
      <c r="B433" s="294"/>
      <c r="C433" s="294"/>
      <c r="D433" s="294"/>
      <c r="E433" s="294"/>
      <c r="F433" s="294"/>
      <c r="G433" s="294"/>
      <c r="H433" s="294"/>
      <c r="I433" s="294"/>
      <c r="J433" s="294"/>
      <c r="K433" s="294"/>
      <c r="L433" s="294"/>
      <c r="M433" s="294"/>
      <c r="N433" s="294"/>
    </row>
    <row r="434" spans="1:14" x14ac:dyDescent="0.25">
      <c r="A434" s="29"/>
      <c r="B434" s="516" t="s">
        <v>0</v>
      </c>
      <c r="C434" s="516"/>
      <c r="D434" s="143" t="s">
        <v>1384</v>
      </c>
      <c r="E434" s="142"/>
      <c r="F434" s="142"/>
      <c r="G434" s="29"/>
      <c r="H434" s="29"/>
      <c r="I434" s="29"/>
      <c r="J434" s="29"/>
      <c r="K434" s="29"/>
    </row>
    <row r="436" spans="1:14" x14ac:dyDescent="0.25">
      <c r="A436" s="131" t="s">
        <v>66</v>
      </c>
      <c r="B436" s="296" t="s">
        <v>1</v>
      </c>
      <c r="C436" s="297"/>
      <c r="D436" s="297"/>
      <c r="E436" s="297"/>
      <c r="F436" s="131" t="s">
        <v>2</v>
      </c>
      <c r="G436" s="297" t="s">
        <v>3</v>
      </c>
      <c r="H436" s="298"/>
      <c r="I436" s="278" t="s">
        <v>4</v>
      </c>
      <c r="J436" s="278"/>
      <c r="K436" s="278"/>
      <c r="L436" s="296" t="s">
        <v>5</v>
      </c>
      <c r="M436" s="297"/>
      <c r="N436" s="298"/>
    </row>
    <row r="437" spans="1:14" x14ac:dyDescent="0.25">
      <c r="A437" s="132" t="s">
        <v>67</v>
      </c>
      <c r="B437" s="299"/>
      <c r="C437" s="300"/>
      <c r="D437" s="300"/>
      <c r="E437" s="300"/>
      <c r="F437" s="259"/>
      <c r="G437" s="300"/>
      <c r="H437" s="301"/>
      <c r="I437" s="198" t="s">
        <v>6</v>
      </c>
      <c r="J437" s="198" t="s">
        <v>7</v>
      </c>
      <c r="K437" s="198" t="s">
        <v>8</v>
      </c>
      <c r="L437" s="299"/>
      <c r="M437" s="300"/>
      <c r="N437" s="301"/>
    </row>
    <row r="438" spans="1:14" x14ac:dyDescent="0.25">
      <c r="A438" s="243">
        <v>3430</v>
      </c>
      <c r="B438" s="421" t="s">
        <v>2309</v>
      </c>
      <c r="C438" s="422"/>
      <c r="D438" s="422"/>
      <c r="E438" s="423"/>
      <c r="F438" s="193"/>
      <c r="G438" s="360"/>
      <c r="H438" s="360"/>
      <c r="I438" s="193" t="s">
        <v>9</v>
      </c>
      <c r="J438" s="193"/>
      <c r="K438" s="193"/>
      <c r="L438" s="277" t="s">
        <v>2396</v>
      </c>
      <c r="M438" s="277"/>
      <c r="N438" s="277"/>
    </row>
    <row r="439" spans="1:14" x14ac:dyDescent="0.25">
      <c r="A439" s="243">
        <v>3825</v>
      </c>
      <c r="B439" s="284" t="s">
        <v>2322</v>
      </c>
      <c r="C439" s="285"/>
      <c r="D439" s="285"/>
      <c r="E439" s="286"/>
      <c r="F439" s="193"/>
      <c r="G439" s="360" t="s">
        <v>2397</v>
      </c>
      <c r="H439" s="360"/>
      <c r="I439" s="193" t="s">
        <v>9</v>
      </c>
      <c r="J439" s="193"/>
      <c r="K439" s="193"/>
      <c r="L439" s="277" t="s">
        <v>2396</v>
      </c>
      <c r="M439" s="277"/>
      <c r="N439" s="277"/>
    </row>
    <row r="440" spans="1:14" x14ac:dyDescent="0.25">
      <c r="A440" s="243">
        <v>3816</v>
      </c>
      <c r="B440" s="284" t="s">
        <v>2312</v>
      </c>
      <c r="C440" s="285"/>
      <c r="D440" s="285"/>
      <c r="E440" s="286"/>
      <c r="F440" s="193"/>
      <c r="G440" s="290" t="s">
        <v>2398</v>
      </c>
      <c r="H440" s="292"/>
      <c r="I440" s="193" t="s">
        <v>9</v>
      </c>
      <c r="J440" s="193"/>
      <c r="K440" s="193"/>
      <c r="L440" s="277" t="s">
        <v>2396</v>
      </c>
      <c r="M440" s="277"/>
      <c r="N440" s="277"/>
    </row>
    <row r="441" spans="1:14" x14ac:dyDescent="0.25">
      <c r="A441" s="243">
        <v>3810</v>
      </c>
      <c r="B441" s="284" t="s">
        <v>2316</v>
      </c>
      <c r="C441" s="285"/>
      <c r="D441" s="285"/>
      <c r="E441" s="286"/>
      <c r="F441" s="193"/>
      <c r="G441" s="277" t="s">
        <v>2399</v>
      </c>
      <c r="H441" s="277"/>
      <c r="I441" s="193" t="s">
        <v>9</v>
      </c>
      <c r="J441" s="193"/>
      <c r="K441" s="193"/>
      <c r="L441" s="277" t="s">
        <v>2396</v>
      </c>
      <c r="M441" s="277"/>
      <c r="N441" s="277"/>
    </row>
    <row r="442" spans="1:14" x14ac:dyDescent="0.25">
      <c r="A442" s="243">
        <v>3802</v>
      </c>
      <c r="B442" s="284" t="s">
        <v>2316</v>
      </c>
      <c r="C442" s="285"/>
      <c r="D442" s="285"/>
      <c r="E442" s="286"/>
      <c r="F442" s="248"/>
      <c r="G442" s="290" t="s">
        <v>2400</v>
      </c>
      <c r="H442" s="292"/>
      <c r="I442" s="193" t="s">
        <v>9</v>
      </c>
      <c r="J442" s="193"/>
      <c r="K442" s="193"/>
      <c r="L442" s="290" t="s">
        <v>2396</v>
      </c>
      <c r="M442" s="291"/>
      <c r="N442" s="292"/>
    </row>
    <row r="443" spans="1:14" x14ac:dyDescent="0.25">
      <c r="A443" s="243">
        <v>3852</v>
      </c>
      <c r="B443" s="284" t="s">
        <v>2373</v>
      </c>
      <c r="C443" s="285"/>
      <c r="D443" s="285"/>
      <c r="E443" s="286"/>
      <c r="F443" s="193"/>
      <c r="G443" s="290" t="s">
        <v>2401</v>
      </c>
      <c r="H443" s="292"/>
      <c r="I443" s="193" t="s">
        <v>9</v>
      </c>
      <c r="J443" s="193"/>
      <c r="K443" s="193"/>
      <c r="L443" s="290" t="s">
        <v>2396</v>
      </c>
      <c r="M443" s="291"/>
      <c r="N443" s="292"/>
    </row>
    <row r="444" spans="1:14" x14ac:dyDescent="0.25">
      <c r="A444" s="243">
        <v>3934</v>
      </c>
      <c r="B444" s="284" t="s">
        <v>2309</v>
      </c>
      <c r="C444" s="285"/>
      <c r="D444" s="285"/>
      <c r="E444" s="286"/>
      <c r="F444" s="193"/>
      <c r="G444" s="290"/>
      <c r="H444" s="292"/>
      <c r="I444" s="193" t="s">
        <v>9</v>
      </c>
      <c r="J444" s="193"/>
      <c r="K444" s="193"/>
      <c r="L444" s="288" t="s">
        <v>2402</v>
      </c>
      <c r="M444" s="303"/>
      <c r="N444" s="289"/>
    </row>
    <row r="445" spans="1:14" x14ac:dyDescent="0.25">
      <c r="A445" s="243"/>
      <c r="B445" s="284" t="s">
        <v>2322</v>
      </c>
      <c r="C445" s="285"/>
      <c r="D445" s="285"/>
      <c r="E445" s="286"/>
      <c r="F445" s="193"/>
      <c r="G445" s="290" t="s">
        <v>2403</v>
      </c>
      <c r="H445" s="292"/>
      <c r="I445" s="193" t="s">
        <v>9</v>
      </c>
      <c r="J445" s="193"/>
      <c r="K445" s="193"/>
      <c r="L445" s="288" t="s">
        <v>2402</v>
      </c>
      <c r="M445" s="303"/>
      <c r="N445" s="289"/>
    </row>
    <row r="446" spans="1:14" x14ac:dyDescent="0.25">
      <c r="A446" s="243">
        <v>3905</v>
      </c>
      <c r="B446" s="284" t="s">
        <v>2312</v>
      </c>
      <c r="C446" s="285"/>
      <c r="D446" s="285"/>
      <c r="E446" s="286"/>
      <c r="F446" s="193"/>
      <c r="G446" s="290" t="s">
        <v>2404</v>
      </c>
      <c r="H446" s="292"/>
      <c r="I446" s="193" t="s">
        <v>9</v>
      </c>
      <c r="J446" s="193"/>
      <c r="K446" s="193"/>
      <c r="L446" s="288" t="s">
        <v>2402</v>
      </c>
      <c r="M446" s="303"/>
      <c r="N446" s="289"/>
    </row>
    <row r="447" spans="1:14" x14ac:dyDescent="0.25">
      <c r="A447" s="243">
        <v>3875</v>
      </c>
      <c r="B447" s="284" t="s">
        <v>2316</v>
      </c>
      <c r="C447" s="285"/>
      <c r="D447" s="285"/>
      <c r="E447" s="286"/>
      <c r="F447" s="193"/>
      <c r="G447" s="290" t="s">
        <v>2405</v>
      </c>
      <c r="H447" s="292"/>
      <c r="I447" s="193" t="s">
        <v>9</v>
      </c>
      <c r="J447" s="193"/>
      <c r="K447" s="193"/>
      <c r="L447" s="288" t="s">
        <v>2402</v>
      </c>
      <c r="M447" s="303"/>
      <c r="N447" s="289"/>
    </row>
    <row r="448" spans="1:14" x14ac:dyDescent="0.25">
      <c r="A448" s="243">
        <v>3879</v>
      </c>
      <c r="B448" s="284" t="s">
        <v>2316</v>
      </c>
      <c r="C448" s="285"/>
      <c r="D448" s="285"/>
      <c r="E448" s="286"/>
      <c r="F448" s="193"/>
      <c r="G448" s="361" t="s">
        <v>2406</v>
      </c>
      <c r="H448" s="362"/>
      <c r="I448" s="193" t="s">
        <v>9</v>
      </c>
      <c r="J448" s="193"/>
      <c r="K448" s="193"/>
      <c r="L448" s="288" t="s">
        <v>2402</v>
      </c>
      <c r="M448" s="303"/>
      <c r="N448" s="289"/>
    </row>
    <row r="449" spans="1:14" x14ac:dyDescent="0.25">
      <c r="A449" s="243">
        <v>3851</v>
      </c>
      <c r="B449" s="284" t="s">
        <v>2373</v>
      </c>
      <c r="C449" s="285"/>
      <c r="D449" s="285"/>
      <c r="E449" s="286"/>
      <c r="F449" s="193"/>
      <c r="G449" s="361" t="s">
        <v>2407</v>
      </c>
      <c r="H449" s="362"/>
      <c r="I449" s="193" t="s">
        <v>9</v>
      </c>
      <c r="J449" s="193"/>
      <c r="K449" s="193"/>
      <c r="L449" s="288" t="s">
        <v>2402</v>
      </c>
      <c r="M449" s="303"/>
      <c r="N449" s="289"/>
    </row>
    <row r="450" spans="1:14" x14ac:dyDescent="0.25">
      <c r="A450" s="243">
        <v>3935</v>
      </c>
      <c r="B450" s="284" t="s">
        <v>2309</v>
      </c>
      <c r="C450" s="285"/>
      <c r="D450" s="285"/>
      <c r="E450" s="286"/>
      <c r="F450" s="193"/>
      <c r="G450" s="361"/>
      <c r="H450" s="362"/>
      <c r="I450" s="193" t="s">
        <v>9</v>
      </c>
      <c r="J450" s="193"/>
      <c r="K450" s="193"/>
      <c r="L450" s="290" t="s">
        <v>2408</v>
      </c>
      <c r="M450" s="291"/>
      <c r="N450" s="292"/>
    </row>
    <row r="451" spans="1:14" x14ac:dyDescent="0.25">
      <c r="A451" s="243">
        <v>3833</v>
      </c>
      <c r="B451" s="284" t="s">
        <v>2322</v>
      </c>
      <c r="C451" s="285"/>
      <c r="D451" s="285"/>
      <c r="E451" s="286"/>
      <c r="F451" s="193"/>
      <c r="G451" s="361" t="s">
        <v>2409</v>
      </c>
      <c r="H451" s="362"/>
      <c r="I451" s="193" t="s">
        <v>9</v>
      </c>
      <c r="J451" s="193"/>
      <c r="K451" s="193"/>
      <c r="L451" s="290" t="s">
        <v>2408</v>
      </c>
      <c r="M451" s="291"/>
      <c r="N451" s="292"/>
    </row>
    <row r="452" spans="1:14" x14ac:dyDescent="0.25">
      <c r="A452" s="243">
        <v>3906</v>
      </c>
      <c r="B452" s="284" t="s">
        <v>2312</v>
      </c>
      <c r="C452" s="285"/>
      <c r="D452" s="285"/>
      <c r="E452" s="286"/>
      <c r="F452" s="193"/>
      <c r="G452" s="361" t="s">
        <v>2410</v>
      </c>
      <c r="H452" s="362"/>
      <c r="I452" s="193" t="s">
        <v>9</v>
      </c>
      <c r="J452" s="193"/>
      <c r="K452" s="193"/>
      <c r="L452" s="290" t="s">
        <v>2408</v>
      </c>
      <c r="M452" s="291"/>
      <c r="N452" s="292"/>
    </row>
    <row r="453" spans="1:14" x14ac:dyDescent="0.25">
      <c r="A453" s="243">
        <v>3813</v>
      </c>
      <c r="B453" s="336" t="s">
        <v>2316</v>
      </c>
      <c r="C453" s="337"/>
      <c r="D453" s="337"/>
      <c r="E453" s="338"/>
      <c r="F453" s="193"/>
      <c r="G453" s="361" t="s">
        <v>2411</v>
      </c>
      <c r="H453" s="362"/>
      <c r="I453" s="193" t="s">
        <v>9</v>
      </c>
      <c r="J453" s="264"/>
      <c r="K453" s="193"/>
      <c r="L453" s="290" t="s">
        <v>2408</v>
      </c>
      <c r="M453" s="291"/>
      <c r="N453" s="292"/>
    </row>
    <row r="454" spans="1:14" x14ac:dyDescent="0.25">
      <c r="A454" s="243">
        <v>3842</v>
      </c>
      <c r="B454" s="336" t="s">
        <v>2373</v>
      </c>
      <c r="C454" s="337"/>
      <c r="D454" s="337"/>
      <c r="E454" s="338"/>
      <c r="F454" s="217"/>
      <c r="G454" s="361" t="s">
        <v>2412</v>
      </c>
      <c r="H454" s="362"/>
      <c r="I454" s="193" t="s">
        <v>9</v>
      </c>
      <c r="J454" s="193"/>
      <c r="K454" s="193"/>
      <c r="L454" s="290" t="s">
        <v>2408</v>
      </c>
      <c r="M454" s="291"/>
      <c r="N454" s="292"/>
    </row>
    <row r="455" spans="1:14" x14ac:dyDescent="0.25">
      <c r="A455" s="243">
        <v>3936</v>
      </c>
      <c r="B455" s="284" t="s">
        <v>2309</v>
      </c>
      <c r="C455" s="285"/>
      <c r="D455" s="285"/>
      <c r="E455" s="286"/>
      <c r="F455" s="193"/>
      <c r="G455" s="361"/>
      <c r="H455" s="362"/>
      <c r="I455" s="193" t="s">
        <v>9</v>
      </c>
      <c r="J455" s="193"/>
      <c r="K455" s="193"/>
      <c r="L455" s="290" t="s">
        <v>2413</v>
      </c>
      <c r="M455" s="291"/>
      <c r="N455" s="292"/>
    </row>
    <row r="456" spans="1:14" x14ac:dyDescent="0.25">
      <c r="A456" s="243">
        <v>3831</v>
      </c>
      <c r="B456" s="284" t="s">
        <v>2322</v>
      </c>
      <c r="C456" s="285"/>
      <c r="D456" s="285"/>
      <c r="E456" s="286"/>
      <c r="F456" s="193"/>
      <c r="G456" s="290" t="s">
        <v>2414</v>
      </c>
      <c r="H456" s="292"/>
      <c r="I456" s="193" t="s">
        <v>9</v>
      </c>
      <c r="J456" s="193"/>
      <c r="K456" s="193"/>
      <c r="L456" s="290" t="s">
        <v>2413</v>
      </c>
      <c r="M456" s="291"/>
      <c r="N456" s="292"/>
    </row>
    <row r="457" spans="1:14" x14ac:dyDescent="0.25">
      <c r="A457" s="243">
        <v>3814</v>
      </c>
      <c r="B457" s="336" t="s">
        <v>2312</v>
      </c>
      <c r="C457" s="337"/>
      <c r="D457" s="337"/>
      <c r="E457" s="338"/>
      <c r="F457" s="193"/>
      <c r="G457" s="290" t="s">
        <v>2415</v>
      </c>
      <c r="H457" s="292"/>
      <c r="I457" s="193" t="s">
        <v>9</v>
      </c>
      <c r="J457" s="193"/>
      <c r="K457" s="193"/>
      <c r="L457" s="290" t="s">
        <v>2413</v>
      </c>
      <c r="M457" s="291"/>
      <c r="N457" s="292"/>
    </row>
    <row r="458" spans="1:14" x14ac:dyDescent="0.25">
      <c r="A458" s="304" t="s">
        <v>64</v>
      </c>
      <c r="B458" s="304"/>
      <c r="C458" s="304"/>
      <c r="D458" s="304"/>
      <c r="E458" s="133"/>
      <c r="F458" s="190"/>
      <c r="G458" s="358"/>
      <c r="H458" s="358"/>
      <c r="I458" s="190"/>
      <c r="J458" s="190"/>
      <c r="K458" s="190"/>
      <c r="L458" s="358"/>
      <c r="M458" s="358"/>
      <c r="N458" s="358"/>
    </row>
    <row r="459" spans="1:14" x14ac:dyDescent="0.25">
      <c r="A459" s="281" t="s">
        <v>631</v>
      </c>
      <c r="B459" s="281"/>
      <c r="C459" s="281"/>
      <c r="D459" s="281"/>
      <c r="E459" s="281"/>
      <c r="F459" s="281"/>
      <c r="G459" s="281"/>
      <c r="H459" s="281"/>
      <c r="I459" s="281"/>
      <c r="J459" s="281"/>
      <c r="K459" s="281"/>
      <c r="L459" s="281"/>
      <c r="M459" s="281"/>
      <c r="N459" s="281"/>
    </row>
    <row r="460" spans="1:14" x14ac:dyDescent="0.25">
      <c r="A460" s="283" t="s">
        <v>981</v>
      </c>
      <c r="B460" s="283"/>
      <c r="C460" s="283"/>
      <c r="D460" s="283"/>
      <c r="E460" s="283"/>
      <c r="F460" s="283"/>
      <c r="G460" s="283"/>
      <c r="H460" s="305" t="s">
        <v>25</v>
      </c>
      <c r="I460" s="305"/>
      <c r="J460" s="305"/>
      <c r="K460" s="355"/>
      <c r="L460" s="198">
        <v>20</v>
      </c>
      <c r="M460" s="34"/>
      <c r="N460" s="34"/>
    </row>
    <row r="461" spans="1:14" x14ac:dyDescent="0.25">
      <c r="A461" s="19"/>
      <c r="B461" s="19"/>
      <c r="C461" s="19"/>
      <c r="D461" s="19"/>
      <c r="E461" s="19"/>
      <c r="F461" s="19"/>
      <c r="G461" s="19"/>
      <c r="H461" s="19"/>
      <c r="I461" s="190"/>
      <c r="J461" s="190"/>
      <c r="K461" s="190"/>
      <c r="L461" s="19"/>
      <c r="M461" s="19"/>
      <c r="N461" s="19"/>
    </row>
    <row r="462" spans="1:14" x14ac:dyDescent="0.25">
      <c r="A462" s="280" t="s">
        <v>2883</v>
      </c>
      <c r="B462" s="280"/>
      <c r="C462" s="19"/>
      <c r="D462" s="554" t="s">
        <v>27</v>
      </c>
      <c r="E462" s="554"/>
      <c r="F462" s="19"/>
      <c r="G462" s="280" t="s">
        <v>1127</v>
      </c>
      <c r="H462" s="280"/>
      <c r="I462" s="280"/>
      <c r="J462" s="280"/>
      <c r="K462" s="190"/>
      <c r="L462" s="280" t="s">
        <v>69</v>
      </c>
      <c r="M462" s="280"/>
      <c r="N462" s="280"/>
    </row>
    <row r="463" spans="1:14" x14ac:dyDescent="0.25">
      <c r="A463" s="19"/>
      <c r="B463" s="19"/>
      <c r="C463" s="19"/>
      <c r="D463" s="19"/>
      <c r="E463" s="19"/>
      <c r="F463" s="19"/>
      <c r="G463" s="19"/>
      <c r="H463" s="19"/>
      <c r="I463" s="190"/>
      <c r="J463" s="190"/>
      <c r="K463" s="190"/>
      <c r="L463" s="280"/>
      <c r="M463" s="280"/>
      <c r="N463" s="280"/>
    </row>
    <row r="464" spans="1:14" x14ac:dyDescent="0.25">
      <c r="A464" s="143"/>
      <c r="B464" s="143"/>
      <c r="C464" s="19"/>
      <c r="D464" s="143"/>
      <c r="E464" s="143"/>
      <c r="F464" s="19"/>
      <c r="G464" s="300"/>
      <c r="H464" s="300"/>
      <c r="I464" s="300"/>
      <c r="J464" s="300"/>
      <c r="K464" s="190"/>
      <c r="L464" s="300"/>
      <c r="M464" s="300"/>
      <c r="N464" s="300"/>
    </row>
    <row r="465" spans="1:14" x14ac:dyDescent="0.25">
      <c r="A465" s="354" t="s">
        <v>2882</v>
      </c>
      <c r="B465" s="354"/>
      <c r="C465" s="34"/>
      <c r="D465" s="435" t="s">
        <v>2927</v>
      </c>
      <c r="E465" s="435"/>
      <c r="F465" s="34"/>
      <c r="G465" s="297" t="s">
        <v>3644</v>
      </c>
      <c r="H465" s="297"/>
      <c r="I465" s="297"/>
      <c r="J465" s="297"/>
      <c r="K465" s="190"/>
      <c r="L465" s="283" t="s">
        <v>3584</v>
      </c>
      <c r="M465" s="283"/>
      <c r="N465" s="283"/>
    </row>
    <row r="480" spans="1:14" ht="15.75" x14ac:dyDescent="0.25">
      <c r="A480" s="293" t="s">
        <v>688</v>
      </c>
      <c r="B480" s="293"/>
      <c r="C480" s="293"/>
      <c r="D480" s="293"/>
      <c r="E480" s="293"/>
      <c r="F480" s="293"/>
      <c r="G480" s="293"/>
      <c r="H480" s="293"/>
      <c r="I480" s="293"/>
      <c r="J480" s="293"/>
      <c r="K480" s="293"/>
      <c r="L480" s="293"/>
      <c r="M480" s="293"/>
      <c r="N480" s="293"/>
    </row>
    <row r="481" spans="1:14" ht="15.75" x14ac:dyDescent="0.25">
      <c r="A481" s="293" t="s">
        <v>3316</v>
      </c>
      <c r="B481" s="293"/>
      <c r="C481" s="293"/>
      <c r="D481" s="293"/>
      <c r="E481" s="293"/>
      <c r="F481" s="293"/>
      <c r="G481" s="293"/>
      <c r="H481" s="293"/>
      <c r="I481" s="293"/>
      <c r="J481" s="293"/>
      <c r="K481" s="293"/>
      <c r="L481" s="293"/>
      <c r="M481" s="293"/>
      <c r="N481" s="293"/>
    </row>
    <row r="482" spans="1:14" x14ac:dyDescent="0.25">
      <c r="A482" s="294" t="s">
        <v>3282</v>
      </c>
      <c r="B482" s="294"/>
      <c r="C482" s="294"/>
      <c r="D482" s="294"/>
      <c r="E482" s="294"/>
      <c r="F482" s="294"/>
      <c r="G482" s="294"/>
      <c r="H482" s="294"/>
      <c r="I482" s="294"/>
      <c r="J482" s="294"/>
      <c r="K482" s="294"/>
      <c r="L482" s="294"/>
      <c r="M482" s="294"/>
      <c r="N482" s="294"/>
    </row>
    <row r="483" spans="1:14" x14ac:dyDescent="0.25">
      <c r="A483" s="29"/>
      <c r="B483" s="516" t="s">
        <v>0</v>
      </c>
      <c r="C483" s="516"/>
      <c r="D483" s="143" t="s">
        <v>1384</v>
      </c>
      <c r="E483" s="142"/>
      <c r="F483" s="142"/>
      <c r="G483" s="29"/>
      <c r="H483" s="29"/>
      <c r="I483" s="29"/>
      <c r="J483" s="29"/>
      <c r="K483" s="29"/>
    </row>
    <row r="485" spans="1:14" x14ac:dyDescent="0.25">
      <c r="A485" s="131" t="s">
        <v>66</v>
      </c>
      <c r="B485" s="296" t="s">
        <v>1</v>
      </c>
      <c r="C485" s="297"/>
      <c r="D485" s="297"/>
      <c r="E485" s="298"/>
      <c r="F485" s="131" t="s">
        <v>2</v>
      </c>
      <c r="G485" s="296" t="s">
        <v>3</v>
      </c>
      <c r="H485" s="298"/>
      <c r="I485" s="356" t="s">
        <v>4</v>
      </c>
      <c r="J485" s="359"/>
      <c r="K485" s="357"/>
      <c r="L485" s="296" t="s">
        <v>5</v>
      </c>
      <c r="M485" s="297"/>
      <c r="N485" s="298"/>
    </row>
    <row r="486" spans="1:14" x14ac:dyDescent="0.25">
      <c r="A486" s="132" t="s">
        <v>67</v>
      </c>
      <c r="B486" s="299"/>
      <c r="C486" s="300"/>
      <c r="D486" s="300"/>
      <c r="E486" s="301"/>
      <c r="F486" s="259"/>
      <c r="G486" s="299"/>
      <c r="H486" s="301"/>
      <c r="I486" s="198" t="s">
        <v>6</v>
      </c>
      <c r="J486" s="198" t="s">
        <v>7</v>
      </c>
      <c r="K486" s="198" t="s">
        <v>8</v>
      </c>
      <c r="L486" s="299"/>
      <c r="M486" s="300"/>
      <c r="N486" s="301"/>
    </row>
    <row r="487" spans="1:14" x14ac:dyDescent="0.25">
      <c r="A487" s="243">
        <v>3884</v>
      </c>
      <c r="B487" s="421" t="s">
        <v>2316</v>
      </c>
      <c r="C487" s="422"/>
      <c r="D487" s="422"/>
      <c r="E487" s="423"/>
      <c r="F487" s="193"/>
      <c r="G487" s="360" t="s">
        <v>2416</v>
      </c>
      <c r="H487" s="360"/>
      <c r="I487" s="193" t="s">
        <v>9</v>
      </c>
      <c r="J487" s="193"/>
      <c r="K487" s="193"/>
      <c r="L487" s="277" t="s">
        <v>2413</v>
      </c>
      <c r="M487" s="277"/>
      <c r="N487" s="277"/>
    </row>
    <row r="488" spans="1:14" x14ac:dyDescent="0.25">
      <c r="A488" s="243">
        <v>3936</v>
      </c>
      <c r="B488" s="284" t="s">
        <v>2373</v>
      </c>
      <c r="C488" s="285"/>
      <c r="D488" s="285"/>
      <c r="E488" s="286"/>
      <c r="F488" s="193"/>
      <c r="G488" s="360" t="s">
        <v>2417</v>
      </c>
      <c r="H488" s="360"/>
      <c r="I488" s="193" t="s">
        <v>9</v>
      </c>
      <c r="J488" s="193"/>
      <c r="K488" s="193"/>
      <c r="L488" s="277" t="s">
        <v>2413</v>
      </c>
      <c r="M488" s="277"/>
      <c r="N488" s="277"/>
    </row>
    <row r="489" spans="1:14" x14ac:dyDescent="0.25">
      <c r="A489" s="243">
        <v>3933</v>
      </c>
      <c r="B489" s="284" t="s">
        <v>2309</v>
      </c>
      <c r="C489" s="285"/>
      <c r="D489" s="285"/>
      <c r="E489" s="286"/>
      <c r="F489" s="193"/>
      <c r="G489" s="290"/>
      <c r="H489" s="292"/>
      <c r="I489" s="193" t="s">
        <v>9</v>
      </c>
      <c r="J489" s="193"/>
      <c r="K489" s="193"/>
      <c r="L489" s="277" t="s">
        <v>2418</v>
      </c>
      <c r="M489" s="277"/>
      <c r="N489" s="277"/>
    </row>
    <row r="490" spans="1:14" x14ac:dyDescent="0.25">
      <c r="A490" s="243">
        <v>3870</v>
      </c>
      <c r="B490" s="284" t="s">
        <v>2322</v>
      </c>
      <c r="C490" s="285"/>
      <c r="D490" s="285"/>
      <c r="E490" s="286"/>
      <c r="F490" s="193"/>
      <c r="G490" s="277" t="s">
        <v>2419</v>
      </c>
      <c r="H490" s="277"/>
      <c r="I490" s="193" t="s">
        <v>9</v>
      </c>
      <c r="J490" s="193"/>
      <c r="K490" s="193"/>
      <c r="L490" s="277" t="s">
        <v>2418</v>
      </c>
      <c r="M490" s="277"/>
      <c r="N490" s="277"/>
    </row>
    <row r="491" spans="1:14" x14ac:dyDescent="0.25">
      <c r="A491" s="243">
        <v>3907</v>
      </c>
      <c r="B491" s="284" t="s">
        <v>2312</v>
      </c>
      <c r="C491" s="285"/>
      <c r="D491" s="285"/>
      <c r="E491" s="286"/>
      <c r="F491" s="248"/>
      <c r="G491" s="290" t="s">
        <v>2420</v>
      </c>
      <c r="H491" s="292"/>
      <c r="I491" s="193" t="s">
        <v>9</v>
      </c>
      <c r="J491" s="193"/>
      <c r="K491" s="193"/>
      <c r="L491" s="290" t="s">
        <v>2418</v>
      </c>
      <c r="M491" s="291"/>
      <c r="N491" s="292"/>
    </row>
    <row r="492" spans="1:14" x14ac:dyDescent="0.25">
      <c r="A492" s="243">
        <v>3878</v>
      </c>
      <c r="B492" s="284" t="s">
        <v>2316</v>
      </c>
      <c r="C492" s="285"/>
      <c r="D492" s="285"/>
      <c r="E492" s="286"/>
      <c r="F492" s="193"/>
      <c r="G492" s="290" t="s">
        <v>2421</v>
      </c>
      <c r="H492" s="292"/>
      <c r="I492" s="193" t="s">
        <v>9</v>
      </c>
      <c r="J492" s="193"/>
      <c r="K492" s="193"/>
      <c r="L492" s="290" t="s">
        <v>2418</v>
      </c>
      <c r="M492" s="291"/>
      <c r="N492" s="292"/>
    </row>
    <row r="493" spans="1:14" x14ac:dyDescent="0.25">
      <c r="A493" s="243">
        <v>3845</v>
      </c>
      <c r="B493" s="284" t="s">
        <v>2373</v>
      </c>
      <c r="C493" s="285"/>
      <c r="D493" s="285"/>
      <c r="E493" s="286"/>
      <c r="F493" s="193"/>
      <c r="G493" s="290" t="s">
        <v>2422</v>
      </c>
      <c r="H493" s="292"/>
      <c r="I493" s="193" t="s">
        <v>9</v>
      </c>
      <c r="J493" s="193"/>
      <c r="K493" s="193"/>
      <c r="L493" s="290" t="s">
        <v>2418</v>
      </c>
      <c r="M493" s="291"/>
      <c r="N493" s="292"/>
    </row>
    <row r="494" spans="1:14" x14ac:dyDescent="0.25">
      <c r="A494" s="243">
        <v>3937</v>
      </c>
      <c r="B494" s="284" t="s">
        <v>2309</v>
      </c>
      <c r="C494" s="285"/>
      <c r="D494" s="285"/>
      <c r="E494" s="286"/>
      <c r="F494" s="193"/>
      <c r="G494" s="290"/>
      <c r="H494" s="292"/>
      <c r="I494" s="193" t="s">
        <v>9</v>
      </c>
      <c r="J494" s="193"/>
      <c r="K494" s="193"/>
      <c r="L494" s="290"/>
      <c r="M494" s="291"/>
      <c r="N494" s="292"/>
    </row>
    <row r="495" spans="1:14" x14ac:dyDescent="0.25">
      <c r="A495" s="243">
        <v>3835</v>
      </c>
      <c r="B495" s="284" t="s">
        <v>2322</v>
      </c>
      <c r="C495" s="285"/>
      <c r="D495" s="285"/>
      <c r="E495" s="286"/>
      <c r="F495" s="193"/>
      <c r="G495" s="290" t="s">
        <v>2423</v>
      </c>
      <c r="H495" s="292"/>
      <c r="I495" s="193" t="s">
        <v>9</v>
      </c>
      <c r="J495" s="193"/>
      <c r="K495" s="193"/>
      <c r="L495" s="288"/>
      <c r="M495" s="303"/>
      <c r="N495" s="289"/>
    </row>
    <row r="496" spans="1:14" x14ac:dyDescent="0.25">
      <c r="A496" s="243">
        <v>3911</v>
      </c>
      <c r="B496" s="284" t="s">
        <v>2312</v>
      </c>
      <c r="C496" s="285"/>
      <c r="D496" s="285"/>
      <c r="E496" s="286"/>
      <c r="F496" s="193"/>
      <c r="G496" s="290" t="s">
        <v>2424</v>
      </c>
      <c r="H496" s="292"/>
      <c r="I496" s="193" t="s">
        <v>9</v>
      </c>
      <c r="J496" s="193"/>
      <c r="K496" s="193"/>
      <c r="L496" s="288"/>
      <c r="M496" s="303"/>
      <c r="N496" s="289"/>
    </row>
    <row r="497" spans="1:14" x14ac:dyDescent="0.25">
      <c r="A497" s="243">
        <v>3880</v>
      </c>
      <c r="B497" s="284" t="s">
        <v>2316</v>
      </c>
      <c r="C497" s="285"/>
      <c r="D497" s="285"/>
      <c r="E497" s="286"/>
      <c r="F497" s="193"/>
      <c r="G497" s="361" t="s">
        <v>2425</v>
      </c>
      <c r="H497" s="362"/>
      <c r="I497" s="193" t="s">
        <v>9</v>
      </c>
      <c r="J497" s="193"/>
      <c r="K497" s="193"/>
      <c r="L497" s="290"/>
      <c r="M497" s="291"/>
      <c r="N497" s="292"/>
    </row>
    <row r="498" spans="1:14" x14ac:dyDescent="0.25">
      <c r="A498" s="243">
        <v>3881</v>
      </c>
      <c r="B498" s="284" t="s">
        <v>2316</v>
      </c>
      <c r="C498" s="285"/>
      <c r="D498" s="285"/>
      <c r="E498" s="286"/>
      <c r="F498" s="193"/>
      <c r="G498" s="361" t="s">
        <v>2426</v>
      </c>
      <c r="H498" s="362"/>
      <c r="I498" s="193" t="s">
        <v>9</v>
      </c>
      <c r="J498" s="193"/>
      <c r="K498" s="193"/>
      <c r="L498" s="290"/>
      <c r="M498" s="291"/>
      <c r="N498" s="292"/>
    </row>
    <row r="499" spans="1:14" x14ac:dyDescent="0.25">
      <c r="A499" s="243">
        <v>3841</v>
      </c>
      <c r="B499" s="284" t="s">
        <v>2373</v>
      </c>
      <c r="C499" s="285"/>
      <c r="D499" s="285"/>
      <c r="E499" s="286"/>
      <c r="F499" s="193"/>
      <c r="G499" s="361" t="s">
        <v>2427</v>
      </c>
      <c r="H499" s="362"/>
      <c r="I499" s="193" t="s">
        <v>9</v>
      </c>
      <c r="J499" s="193"/>
      <c r="K499" s="193"/>
      <c r="L499" s="290"/>
      <c r="M499" s="291"/>
      <c r="N499" s="292"/>
    </row>
    <row r="500" spans="1:14" x14ac:dyDescent="0.25">
      <c r="A500" s="243">
        <v>3928</v>
      </c>
      <c r="B500" s="284" t="s">
        <v>2428</v>
      </c>
      <c r="C500" s="285"/>
      <c r="D500" s="285"/>
      <c r="E500" s="286"/>
      <c r="F500" s="193"/>
      <c r="G500" s="361" t="s">
        <v>2429</v>
      </c>
      <c r="H500" s="362"/>
      <c r="I500" s="193" t="s">
        <v>9</v>
      </c>
      <c r="J500" s="264"/>
      <c r="K500" s="193"/>
      <c r="L500" s="290"/>
      <c r="M500" s="291"/>
      <c r="N500" s="292"/>
    </row>
    <row r="501" spans="1:14" x14ac:dyDescent="0.25">
      <c r="A501" s="243">
        <v>3929</v>
      </c>
      <c r="B501" s="284" t="s">
        <v>2428</v>
      </c>
      <c r="C501" s="285"/>
      <c r="D501" s="285"/>
      <c r="E501" s="286"/>
      <c r="F501" s="193"/>
      <c r="G501" s="361" t="s">
        <v>2430</v>
      </c>
      <c r="H501" s="362"/>
      <c r="I501" s="193" t="s">
        <v>9</v>
      </c>
      <c r="J501" s="193"/>
      <c r="K501" s="193"/>
      <c r="L501" s="290"/>
      <c r="M501" s="291"/>
      <c r="N501" s="292"/>
    </row>
    <row r="502" spans="1:14" x14ac:dyDescent="0.25">
      <c r="A502" s="243">
        <v>3892</v>
      </c>
      <c r="B502" s="336" t="s">
        <v>2431</v>
      </c>
      <c r="C502" s="337"/>
      <c r="D502" s="337"/>
      <c r="E502" s="338"/>
      <c r="F502" s="193"/>
      <c r="G502" s="361" t="s">
        <v>2432</v>
      </c>
      <c r="H502" s="362"/>
      <c r="I502" s="193" t="s">
        <v>9</v>
      </c>
      <c r="J502" s="264"/>
      <c r="K502" s="193"/>
      <c r="L502" s="290" t="s">
        <v>2433</v>
      </c>
      <c r="M502" s="291"/>
      <c r="N502" s="292"/>
    </row>
    <row r="503" spans="1:14" x14ac:dyDescent="0.25">
      <c r="A503" s="243"/>
      <c r="B503" s="336" t="s">
        <v>2434</v>
      </c>
      <c r="C503" s="337"/>
      <c r="D503" s="337"/>
      <c r="E503" s="338"/>
      <c r="F503" s="217"/>
      <c r="G503" s="361" t="s">
        <v>2435</v>
      </c>
      <c r="H503" s="362"/>
      <c r="I503" s="193" t="s">
        <v>9</v>
      </c>
      <c r="J503" s="193"/>
      <c r="K503" s="193"/>
      <c r="L503" s="290"/>
      <c r="M503" s="291"/>
      <c r="N503" s="292"/>
    </row>
    <row r="504" spans="1:14" x14ac:dyDescent="0.25">
      <c r="A504" s="243">
        <v>4111</v>
      </c>
      <c r="B504" s="284" t="s">
        <v>2322</v>
      </c>
      <c r="C504" s="285"/>
      <c r="D504" s="285"/>
      <c r="E504" s="286"/>
      <c r="F504" s="193"/>
      <c r="G504" s="290" t="s">
        <v>2436</v>
      </c>
      <c r="H504" s="292"/>
      <c r="I504" s="193" t="s">
        <v>9</v>
      </c>
      <c r="J504" s="193"/>
      <c r="K504" s="193"/>
      <c r="L504" s="290"/>
      <c r="M504" s="291"/>
      <c r="N504" s="292"/>
    </row>
    <row r="505" spans="1:14" x14ac:dyDescent="0.25">
      <c r="A505" s="243">
        <v>3952</v>
      </c>
      <c r="B505" s="336" t="s">
        <v>2434</v>
      </c>
      <c r="C505" s="337"/>
      <c r="D505" s="337"/>
      <c r="E505" s="338"/>
      <c r="F505" s="193"/>
      <c r="G505" s="290" t="s">
        <v>2437</v>
      </c>
      <c r="H505" s="292"/>
      <c r="I505" s="193" t="s">
        <v>9</v>
      </c>
      <c r="J505" s="193"/>
      <c r="K505" s="193"/>
      <c r="L505" s="290"/>
      <c r="M505" s="291"/>
      <c r="N505" s="292"/>
    </row>
    <row r="506" spans="1:14" x14ac:dyDescent="0.25">
      <c r="A506" s="243">
        <v>4118</v>
      </c>
      <c r="B506" s="421" t="s">
        <v>2316</v>
      </c>
      <c r="C506" s="422"/>
      <c r="D506" s="422"/>
      <c r="E506" s="423"/>
      <c r="F506" s="193"/>
      <c r="G506" s="531" t="s">
        <v>2438</v>
      </c>
      <c r="H506" s="532"/>
      <c r="I506" s="193" t="s">
        <v>9</v>
      </c>
      <c r="J506" s="193"/>
      <c r="K506" s="193"/>
      <c r="L506" s="290"/>
      <c r="M506" s="291"/>
      <c r="N506" s="292"/>
    </row>
    <row r="507" spans="1:14" x14ac:dyDescent="0.25">
      <c r="A507" s="304" t="s">
        <v>64</v>
      </c>
      <c r="B507" s="304"/>
      <c r="C507" s="304"/>
      <c r="D507" s="304"/>
      <c r="E507" s="133"/>
      <c r="F507" s="190"/>
      <c r="G507" s="280"/>
      <c r="H507" s="280"/>
      <c r="I507" s="190"/>
      <c r="J507" s="190"/>
      <c r="K507" s="190"/>
      <c r="L507" s="280"/>
      <c r="M507" s="280"/>
      <c r="N507" s="280"/>
    </row>
    <row r="508" spans="1:14" x14ac:dyDescent="0.25">
      <c r="A508" s="281" t="s">
        <v>631</v>
      </c>
      <c r="B508" s="281"/>
      <c r="C508" s="281"/>
      <c r="D508" s="281"/>
      <c r="E508" s="281"/>
      <c r="F508" s="281"/>
      <c r="G508" s="281"/>
      <c r="H508" s="281"/>
      <c r="I508" s="281"/>
      <c r="J508" s="281"/>
      <c r="K508" s="281"/>
      <c r="L508" s="281"/>
      <c r="M508" s="281"/>
      <c r="N508" s="281"/>
    </row>
    <row r="509" spans="1:14" x14ac:dyDescent="0.25">
      <c r="A509" s="283" t="s">
        <v>981</v>
      </c>
      <c r="B509" s="283"/>
      <c r="C509" s="283"/>
      <c r="D509" s="283"/>
      <c r="E509" s="283"/>
      <c r="F509" s="283"/>
      <c r="G509" s="283"/>
      <c r="H509" s="305" t="s">
        <v>25</v>
      </c>
      <c r="I509" s="305"/>
      <c r="J509" s="305"/>
      <c r="K509" s="305"/>
      <c r="L509" s="198">
        <v>20</v>
      </c>
      <c r="M509" s="34"/>
      <c r="N509" s="34"/>
    </row>
    <row r="510" spans="1:14" x14ac:dyDescent="0.25">
      <c r="A510" s="19"/>
      <c r="B510" s="19"/>
      <c r="C510" s="19"/>
      <c r="D510" s="19"/>
      <c r="E510" s="19"/>
      <c r="F510" s="19"/>
      <c r="G510" s="19"/>
      <c r="H510" s="19"/>
      <c r="I510" s="190"/>
      <c r="J510" s="190"/>
      <c r="K510" s="190"/>
      <c r="L510" s="19"/>
      <c r="M510" s="19"/>
      <c r="N510" s="19"/>
    </row>
    <row r="511" spans="1:14" x14ac:dyDescent="0.25">
      <c r="A511" s="280" t="s">
        <v>2883</v>
      </c>
      <c r="B511" s="280"/>
      <c r="C511" s="19"/>
      <c r="D511" s="554" t="s">
        <v>27</v>
      </c>
      <c r="E511" s="554"/>
      <c r="F511" s="19"/>
      <c r="G511" s="280" t="s">
        <v>1127</v>
      </c>
      <c r="H511" s="280"/>
      <c r="I511" s="280"/>
      <c r="J511" s="280"/>
      <c r="K511" s="190"/>
      <c r="L511" s="280" t="s">
        <v>69</v>
      </c>
      <c r="M511" s="280"/>
      <c r="N511" s="280"/>
    </row>
    <row r="512" spans="1:14" x14ac:dyDescent="0.25">
      <c r="A512" s="19"/>
      <c r="B512" s="19"/>
      <c r="C512" s="19"/>
      <c r="D512" s="19"/>
      <c r="E512" s="19"/>
      <c r="F512" s="19"/>
      <c r="G512" s="19"/>
      <c r="H512" s="19"/>
      <c r="I512" s="190"/>
      <c r="J512" s="190"/>
      <c r="K512" s="190"/>
      <c r="L512" s="280"/>
      <c r="M512" s="280"/>
      <c r="N512" s="280"/>
    </row>
    <row r="513" spans="1:14" x14ac:dyDescent="0.25">
      <c r="A513" s="143"/>
      <c r="B513" s="143"/>
      <c r="C513" s="19"/>
      <c r="D513" s="143"/>
      <c r="E513" s="143"/>
      <c r="F513" s="19"/>
      <c r="G513" s="300"/>
      <c r="H513" s="300"/>
      <c r="I513" s="300"/>
      <c r="J513" s="300"/>
      <c r="K513" s="190"/>
      <c r="L513" s="300"/>
      <c r="M513" s="300"/>
      <c r="N513" s="300"/>
    </row>
    <row r="514" spans="1:14" x14ac:dyDescent="0.25">
      <c r="A514" s="354" t="s">
        <v>2882</v>
      </c>
      <c r="B514" s="354"/>
      <c r="C514" s="34"/>
      <c r="D514" s="435" t="s">
        <v>2927</v>
      </c>
      <c r="E514" s="435"/>
      <c r="F514" s="34"/>
      <c r="G514" s="297" t="s">
        <v>3644</v>
      </c>
      <c r="H514" s="297"/>
      <c r="I514" s="297"/>
      <c r="J514" s="297"/>
      <c r="K514" s="190"/>
      <c r="L514" s="283" t="s">
        <v>3584</v>
      </c>
      <c r="M514" s="283"/>
      <c r="N514" s="283"/>
    </row>
    <row r="529" spans="1:14" ht="15.75" x14ac:dyDescent="0.25">
      <c r="A529" s="293" t="s">
        <v>688</v>
      </c>
      <c r="B529" s="293"/>
      <c r="C529" s="293"/>
      <c r="D529" s="293"/>
      <c r="E529" s="293"/>
      <c r="F529" s="293"/>
      <c r="G529" s="293"/>
      <c r="H529" s="293"/>
      <c r="I529" s="293"/>
      <c r="J529" s="293"/>
      <c r="K529" s="293"/>
      <c r="L529" s="293"/>
      <c r="M529" s="293"/>
      <c r="N529" s="293"/>
    </row>
    <row r="530" spans="1:14" ht="15.75" x14ac:dyDescent="0.25">
      <c r="A530" s="293" t="s">
        <v>2564</v>
      </c>
      <c r="B530" s="293"/>
      <c r="C530" s="293"/>
      <c r="D530" s="293"/>
      <c r="E530" s="293"/>
      <c r="F530" s="293"/>
      <c r="G530" s="293"/>
      <c r="H530" s="293"/>
      <c r="I530" s="293"/>
      <c r="J530" s="293"/>
      <c r="K530" s="293"/>
      <c r="L530" s="293"/>
      <c r="M530" s="293"/>
      <c r="N530" s="293"/>
    </row>
    <row r="531" spans="1:14" x14ac:dyDescent="0.25">
      <c r="A531" s="294" t="s">
        <v>3282</v>
      </c>
      <c r="B531" s="294"/>
      <c r="C531" s="294"/>
      <c r="D531" s="294"/>
      <c r="E531" s="294"/>
      <c r="F531" s="294"/>
      <c r="G531" s="294"/>
      <c r="H531" s="294"/>
      <c r="I531" s="294"/>
      <c r="J531" s="294"/>
      <c r="K531" s="294"/>
      <c r="L531" s="294"/>
      <c r="M531" s="294"/>
      <c r="N531" s="294"/>
    </row>
    <row r="532" spans="1:14" x14ac:dyDescent="0.25">
      <c r="A532" s="29"/>
      <c r="B532" s="516" t="s">
        <v>0</v>
      </c>
      <c r="C532" s="516"/>
      <c r="D532" s="143" t="s">
        <v>1384</v>
      </c>
      <c r="E532" s="142"/>
      <c r="F532" s="142"/>
      <c r="G532" s="29"/>
      <c r="H532" s="29"/>
      <c r="I532" s="29"/>
      <c r="J532" s="29"/>
      <c r="K532" s="29"/>
    </row>
    <row r="534" spans="1:14" x14ac:dyDescent="0.25">
      <c r="A534" s="131" t="s">
        <v>66</v>
      </c>
      <c r="B534" s="296" t="s">
        <v>1</v>
      </c>
      <c r="C534" s="297"/>
      <c r="D534" s="297"/>
      <c r="E534" s="297"/>
      <c r="F534" s="131" t="s">
        <v>2</v>
      </c>
      <c r="G534" s="297" t="s">
        <v>3</v>
      </c>
      <c r="H534" s="298"/>
      <c r="I534" s="278" t="s">
        <v>4</v>
      </c>
      <c r="J534" s="278"/>
      <c r="K534" s="278"/>
      <c r="L534" s="296" t="s">
        <v>5</v>
      </c>
      <c r="M534" s="297"/>
      <c r="N534" s="298"/>
    </row>
    <row r="535" spans="1:14" x14ac:dyDescent="0.25">
      <c r="A535" s="132" t="s">
        <v>67</v>
      </c>
      <c r="B535" s="299"/>
      <c r="C535" s="300"/>
      <c r="D535" s="300"/>
      <c r="E535" s="300"/>
      <c r="F535" s="259"/>
      <c r="G535" s="300"/>
      <c r="H535" s="301"/>
      <c r="I535" s="198" t="s">
        <v>6</v>
      </c>
      <c r="J535" s="198" t="s">
        <v>7</v>
      </c>
      <c r="K535" s="198" t="s">
        <v>8</v>
      </c>
      <c r="L535" s="299"/>
      <c r="M535" s="300"/>
      <c r="N535" s="301"/>
    </row>
    <row r="536" spans="1:14" x14ac:dyDescent="0.25">
      <c r="A536" s="243">
        <v>3947</v>
      </c>
      <c r="B536" s="284" t="s">
        <v>2316</v>
      </c>
      <c r="C536" s="285"/>
      <c r="D536" s="285"/>
      <c r="E536" s="286"/>
      <c r="F536" s="193"/>
      <c r="G536" s="360" t="s">
        <v>2439</v>
      </c>
      <c r="H536" s="360"/>
      <c r="I536" s="193" t="s">
        <v>9</v>
      </c>
      <c r="J536" s="193"/>
      <c r="K536" s="193"/>
      <c r="L536" s="313"/>
      <c r="M536" s="313"/>
      <c r="N536" s="313"/>
    </row>
    <row r="537" spans="1:14" x14ac:dyDescent="0.25">
      <c r="A537" s="243">
        <v>4102</v>
      </c>
      <c r="B537" s="284" t="s">
        <v>2322</v>
      </c>
      <c r="C537" s="285"/>
      <c r="D537" s="285"/>
      <c r="E537" s="286"/>
      <c r="F537" s="193"/>
      <c r="G537" s="277" t="s">
        <v>2440</v>
      </c>
      <c r="H537" s="277"/>
      <c r="I537" s="193" t="s">
        <v>9</v>
      </c>
      <c r="J537" s="193"/>
      <c r="K537" s="193"/>
      <c r="L537" s="313"/>
      <c r="M537" s="313"/>
      <c r="N537" s="313"/>
    </row>
    <row r="538" spans="1:14" x14ac:dyDescent="0.25">
      <c r="A538" s="243">
        <v>3922</v>
      </c>
      <c r="B538" s="284" t="s">
        <v>2312</v>
      </c>
      <c r="C538" s="285"/>
      <c r="D538" s="285"/>
      <c r="E538" s="286"/>
      <c r="F538" s="248"/>
      <c r="G538" s="277" t="s">
        <v>2441</v>
      </c>
      <c r="H538" s="277"/>
      <c r="I538" s="193" t="s">
        <v>9</v>
      </c>
      <c r="J538" s="193"/>
      <c r="K538" s="193"/>
      <c r="L538" s="277"/>
      <c r="M538" s="277"/>
      <c r="N538" s="277"/>
    </row>
    <row r="539" spans="1:14" x14ac:dyDescent="0.25">
      <c r="A539" s="243">
        <v>4121</v>
      </c>
      <c r="B539" s="284" t="s">
        <v>2316</v>
      </c>
      <c r="C539" s="285"/>
      <c r="D539" s="285"/>
      <c r="E539" s="286"/>
      <c r="F539" s="193"/>
      <c r="G539" s="277" t="s">
        <v>2442</v>
      </c>
      <c r="H539" s="277"/>
      <c r="I539" s="193" t="s">
        <v>9</v>
      </c>
      <c r="J539" s="193"/>
      <c r="K539" s="193"/>
      <c r="L539" s="277"/>
      <c r="M539" s="277"/>
      <c r="N539" s="277"/>
    </row>
    <row r="540" spans="1:14" x14ac:dyDescent="0.25">
      <c r="A540" s="243">
        <v>4113</v>
      </c>
      <c r="B540" s="210" t="s">
        <v>2316</v>
      </c>
      <c r="C540" s="211"/>
      <c r="D540" s="211"/>
      <c r="E540" s="212"/>
      <c r="F540" s="193"/>
      <c r="G540" s="290" t="s">
        <v>2443</v>
      </c>
      <c r="H540" s="292"/>
      <c r="I540" s="193" t="s">
        <v>9</v>
      </c>
      <c r="J540" s="193"/>
      <c r="K540" s="193"/>
      <c r="L540" s="277"/>
      <c r="M540" s="277"/>
      <c r="N540" s="277"/>
    </row>
    <row r="541" spans="1:14" x14ac:dyDescent="0.25">
      <c r="A541" s="243">
        <v>4106</v>
      </c>
      <c r="B541" s="210" t="s">
        <v>2322</v>
      </c>
      <c r="C541" s="211"/>
      <c r="D541" s="211"/>
      <c r="E541" s="212"/>
      <c r="F541" s="193"/>
      <c r="G541" s="290" t="s">
        <v>2444</v>
      </c>
      <c r="H541" s="292"/>
      <c r="I541" s="193" t="s">
        <v>9</v>
      </c>
      <c r="J541" s="264"/>
      <c r="K541" s="193"/>
      <c r="L541" s="277"/>
      <c r="M541" s="277"/>
      <c r="N541" s="277"/>
    </row>
    <row r="542" spans="1:14" x14ac:dyDescent="0.25">
      <c r="A542" s="243">
        <v>4110</v>
      </c>
      <c r="B542" s="210" t="s">
        <v>2312</v>
      </c>
      <c r="C542" s="211"/>
      <c r="D542" s="211"/>
      <c r="E542" s="212"/>
      <c r="F542" s="193"/>
      <c r="G542" s="290" t="s">
        <v>2445</v>
      </c>
      <c r="H542" s="292"/>
      <c r="I542" s="193" t="s">
        <v>9</v>
      </c>
      <c r="J542" s="193"/>
      <c r="K542" s="193"/>
      <c r="L542" s="277"/>
      <c r="M542" s="277"/>
      <c r="N542" s="277"/>
    </row>
    <row r="543" spans="1:14" x14ac:dyDescent="0.25">
      <c r="A543" s="243">
        <v>3954</v>
      </c>
      <c r="B543" s="210" t="s">
        <v>2434</v>
      </c>
      <c r="C543" s="211"/>
      <c r="D543" s="211"/>
      <c r="E543" s="212"/>
      <c r="F543" s="193"/>
      <c r="G543" s="290" t="s">
        <v>2446</v>
      </c>
      <c r="H543" s="292"/>
      <c r="I543" s="193" t="s">
        <v>9</v>
      </c>
      <c r="J543" s="193"/>
      <c r="K543" s="193"/>
      <c r="L543" s="277"/>
      <c r="M543" s="277"/>
      <c r="N543" s="277"/>
    </row>
    <row r="544" spans="1:14" x14ac:dyDescent="0.25">
      <c r="A544" s="243">
        <v>4121</v>
      </c>
      <c r="B544" s="210" t="s">
        <v>2316</v>
      </c>
      <c r="C544" s="211"/>
      <c r="D544" s="211"/>
      <c r="E544" s="212"/>
      <c r="F544" s="193"/>
      <c r="G544" s="290" t="s">
        <v>2442</v>
      </c>
      <c r="H544" s="292"/>
      <c r="I544" s="193" t="s">
        <v>9</v>
      </c>
      <c r="J544" s="193"/>
      <c r="K544" s="193"/>
      <c r="L544" s="277"/>
      <c r="M544" s="277"/>
      <c r="N544" s="277"/>
    </row>
    <row r="545" spans="1:16" x14ac:dyDescent="0.25">
      <c r="A545" s="243"/>
      <c r="B545" s="197" t="s">
        <v>2452</v>
      </c>
      <c r="C545" s="197"/>
      <c r="D545" s="197"/>
      <c r="E545" s="197"/>
      <c r="F545" s="193"/>
      <c r="G545" s="193"/>
      <c r="H545" s="193"/>
      <c r="I545" s="193" t="s">
        <v>9</v>
      </c>
      <c r="J545" s="193"/>
      <c r="K545" s="193"/>
      <c r="L545" s="277"/>
      <c r="M545" s="277"/>
      <c r="N545" s="277"/>
      <c r="P545" s="1">
        <v>3</v>
      </c>
    </row>
    <row r="546" spans="1:16" x14ac:dyDescent="0.25">
      <c r="A546" s="243"/>
      <c r="B546" s="232" t="s">
        <v>2453</v>
      </c>
      <c r="C546" s="233"/>
      <c r="D546" s="233"/>
      <c r="E546" s="234"/>
      <c r="F546" s="193"/>
      <c r="G546" s="193"/>
      <c r="H546" s="193"/>
      <c r="I546" s="193" t="s">
        <v>9</v>
      </c>
      <c r="J546" s="193"/>
      <c r="K546" s="193"/>
      <c r="L546" s="277"/>
      <c r="M546" s="277"/>
      <c r="N546" s="277"/>
    </row>
    <row r="547" spans="1:16" x14ac:dyDescent="0.25">
      <c r="A547" s="243"/>
      <c r="B547" s="251" t="s">
        <v>2454</v>
      </c>
      <c r="C547" s="252"/>
      <c r="D547" s="252"/>
      <c r="E547" s="253"/>
      <c r="F547" s="193"/>
      <c r="G547" s="239"/>
      <c r="H547" s="239"/>
      <c r="I547" s="193" t="s">
        <v>9</v>
      </c>
      <c r="J547" s="193"/>
      <c r="K547" s="193"/>
      <c r="L547" s="277"/>
      <c r="M547" s="277"/>
      <c r="N547" s="277"/>
    </row>
    <row r="548" spans="1:16" x14ac:dyDescent="0.25">
      <c r="A548" s="243">
        <v>2764</v>
      </c>
      <c r="B548" s="210" t="s">
        <v>2455</v>
      </c>
      <c r="C548" s="211"/>
      <c r="D548" s="211"/>
      <c r="E548" s="212"/>
      <c r="F548" s="193"/>
      <c r="G548" s="239"/>
      <c r="H548" s="239"/>
      <c r="I548" s="193" t="s">
        <v>9</v>
      </c>
      <c r="J548" s="193"/>
      <c r="K548" s="193"/>
      <c r="L548" s="277"/>
      <c r="M548" s="277"/>
      <c r="N548" s="277"/>
    </row>
    <row r="549" spans="1:16" x14ac:dyDescent="0.25">
      <c r="A549" s="243"/>
      <c r="B549" s="210" t="s">
        <v>2456</v>
      </c>
      <c r="C549" s="211"/>
      <c r="D549" s="211"/>
      <c r="E549" s="212"/>
      <c r="F549" s="193"/>
      <c r="G549" s="193"/>
      <c r="H549" s="193"/>
      <c r="I549" s="193" t="s">
        <v>9</v>
      </c>
      <c r="J549" s="193"/>
      <c r="K549" s="193"/>
      <c r="L549" s="277"/>
      <c r="M549" s="277"/>
      <c r="N549" s="277"/>
    </row>
    <row r="550" spans="1:16" x14ac:dyDescent="0.25">
      <c r="A550" s="121">
        <v>4560</v>
      </c>
      <c r="B550" s="206" t="s">
        <v>2687</v>
      </c>
      <c r="C550" s="207"/>
      <c r="D550" s="207"/>
      <c r="E550" s="208"/>
      <c r="F550" s="248" t="s">
        <v>2688</v>
      </c>
      <c r="G550" s="202">
        <v>53590</v>
      </c>
      <c r="H550" s="202"/>
      <c r="I550" s="202" t="s">
        <v>9</v>
      </c>
      <c r="J550" s="193"/>
      <c r="K550" s="193"/>
      <c r="L550" s="277"/>
      <c r="M550" s="277"/>
      <c r="N550" s="277"/>
    </row>
    <row r="551" spans="1:16" x14ac:dyDescent="0.25">
      <c r="A551" s="121">
        <v>4561</v>
      </c>
      <c r="B551" s="206" t="s">
        <v>2689</v>
      </c>
      <c r="C551" s="207"/>
      <c r="D551" s="207"/>
      <c r="E551" s="208"/>
      <c r="F551" s="202"/>
      <c r="G551" s="202"/>
      <c r="H551" s="202"/>
      <c r="I551" s="202" t="s">
        <v>9</v>
      </c>
      <c r="J551" s="193"/>
      <c r="K551" s="193"/>
      <c r="L551" s="277"/>
      <c r="M551" s="277"/>
      <c r="N551" s="277"/>
    </row>
    <row r="552" spans="1:16" x14ac:dyDescent="0.25">
      <c r="A552" s="121"/>
      <c r="B552" s="206" t="s">
        <v>2690</v>
      </c>
      <c r="C552" s="207"/>
      <c r="D552" s="207"/>
      <c r="E552" s="208"/>
      <c r="F552" s="202"/>
      <c r="G552" s="202"/>
      <c r="H552" s="202"/>
      <c r="I552" s="202" t="s">
        <v>9</v>
      </c>
      <c r="J552" s="193"/>
      <c r="K552" s="193"/>
      <c r="L552" s="277"/>
      <c r="M552" s="277"/>
      <c r="N552" s="277"/>
    </row>
    <row r="553" spans="1:16" x14ac:dyDescent="0.25">
      <c r="A553" s="121"/>
      <c r="B553" s="206" t="s">
        <v>2691</v>
      </c>
      <c r="C553" s="207"/>
      <c r="D553" s="207"/>
      <c r="E553" s="208"/>
      <c r="F553" s="202"/>
      <c r="G553" s="202"/>
      <c r="H553" s="202"/>
      <c r="I553" s="202" t="s">
        <v>9</v>
      </c>
      <c r="J553" s="193"/>
      <c r="K553" s="193"/>
      <c r="L553" s="277"/>
      <c r="M553" s="277"/>
      <c r="N553" s="277"/>
    </row>
    <row r="554" spans="1:16" x14ac:dyDescent="0.25">
      <c r="A554" s="121"/>
      <c r="B554" s="206" t="s">
        <v>2692</v>
      </c>
      <c r="C554" s="207"/>
      <c r="D554" s="207"/>
      <c r="E554" s="208"/>
      <c r="F554" s="202"/>
      <c r="G554" s="202"/>
      <c r="H554" s="202"/>
      <c r="I554" s="202" t="s">
        <v>9</v>
      </c>
      <c r="J554" s="193"/>
      <c r="K554" s="193"/>
      <c r="L554" s="277"/>
      <c r="M554" s="277"/>
      <c r="N554" s="277"/>
    </row>
    <row r="555" spans="1:16" x14ac:dyDescent="0.25">
      <c r="A555" s="121"/>
      <c r="B555" s="206" t="s">
        <v>2693</v>
      </c>
      <c r="C555" s="207"/>
      <c r="D555" s="207"/>
      <c r="E555" s="208"/>
      <c r="F555" s="202"/>
      <c r="G555" s="202"/>
      <c r="H555" s="202"/>
      <c r="I555" s="202" t="s">
        <v>9</v>
      </c>
      <c r="J555" s="193"/>
      <c r="K555" s="193"/>
      <c r="L555" s="277"/>
      <c r="M555" s="277"/>
      <c r="N555" s="277"/>
    </row>
    <row r="556" spans="1:16" x14ac:dyDescent="0.25">
      <c r="A556" s="304" t="s">
        <v>64</v>
      </c>
      <c r="B556" s="304"/>
      <c r="C556" s="304"/>
      <c r="D556" s="304"/>
      <c r="E556" s="133"/>
      <c r="F556" s="190"/>
      <c r="G556" s="280"/>
      <c r="H556" s="280"/>
      <c r="I556" s="190"/>
      <c r="J556" s="190"/>
      <c r="K556" s="190"/>
      <c r="L556" s="280"/>
      <c r="M556" s="280"/>
      <c r="N556" s="280"/>
    </row>
    <row r="557" spans="1:16" x14ac:dyDescent="0.25">
      <c r="A557" s="281" t="s">
        <v>631</v>
      </c>
      <c r="B557" s="281"/>
      <c r="C557" s="281"/>
      <c r="D557" s="281"/>
      <c r="E557" s="281"/>
      <c r="F557" s="281"/>
      <c r="G557" s="281"/>
      <c r="H557" s="281"/>
      <c r="I557" s="281"/>
      <c r="J557" s="281"/>
      <c r="K557" s="281"/>
      <c r="L557" s="281"/>
      <c r="M557" s="281"/>
      <c r="N557" s="281"/>
    </row>
    <row r="558" spans="1:16" x14ac:dyDescent="0.25">
      <c r="A558" s="283" t="s">
        <v>981</v>
      </c>
      <c r="B558" s="283"/>
      <c r="C558" s="283"/>
      <c r="D558" s="283"/>
      <c r="E558" s="283"/>
      <c r="F558" s="283"/>
      <c r="G558" s="283"/>
      <c r="H558" s="305" t="s">
        <v>25</v>
      </c>
      <c r="I558" s="305"/>
      <c r="J558" s="305"/>
      <c r="K558" s="305"/>
      <c r="L558" s="198">
        <v>23</v>
      </c>
      <c r="M558" s="34"/>
      <c r="N558" s="34"/>
    </row>
    <row r="559" spans="1:16" x14ac:dyDescent="0.25">
      <c r="A559" s="19"/>
      <c r="B559" s="19"/>
      <c r="C559" s="19"/>
      <c r="D559" s="19"/>
      <c r="E559" s="19"/>
      <c r="F559" s="19"/>
      <c r="G559" s="19"/>
      <c r="H559" s="19"/>
      <c r="I559" s="190"/>
      <c r="J559" s="190"/>
      <c r="K559" s="190"/>
      <c r="L559" s="19"/>
      <c r="M559" s="19"/>
      <c r="N559" s="19"/>
    </row>
    <row r="560" spans="1:16" x14ac:dyDescent="0.25">
      <c r="A560" s="280" t="s">
        <v>2883</v>
      </c>
      <c r="B560" s="280"/>
      <c r="C560" s="19"/>
      <c r="D560" s="554" t="s">
        <v>27</v>
      </c>
      <c r="E560" s="554"/>
      <c r="F560" s="19"/>
      <c r="G560" s="280" t="s">
        <v>1127</v>
      </c>
      <c r="H560" s="280"/>
      <c r="I560" s="280"/>
      <c r="J560" s="280"/>
      <c r="K560" s="190"/>
      <c r="L560" s="280" t="s">
        <v>69</v>
      </c>
      <c r="M560" s="280"/>
      <c r="N560" s="280"/>
    </row>
    <row r="561" spans="1:14" x14ac:dyDescent="0.25">
      <c r="A561" s="19"/>
      <c r="B561" s="19"/>
      <c r="C561" s="19"/>
      <c r="D561" s="19"/>
      <c r="E561" s="19"/>
      <c r="F561" s="19"/>
      <c r="G561" s="19"/>
      <c r="H561" s="19"/>
      <c r="I561" s="190"/>
      <c r="J561" s="190"/>
      <c r="K561" s="190"/>
      <c r="L561" s="280"/>
      <c r="M561" s="280"/>
      <c r="N561" s="280"/>
    </row>
    <row r="562" spans="1:14" x14ac:dyDescent="0.25">
      <c r="A562" s="143"/>
      <c r="B562" s="143"/>
      <c r="C562" s="19"/>
      <c r="D562" s="143"/>
      <c r="E562" s="143"/>
      <c r="F562" s="19"/>
      <c r="G562" s="300"/>
      <c r="H562" s="300"/>
      <c r="I562" s="300"/>
      <c r="J562" s="300"/>
      <c r="K562" s="190"/>
      <c r="L562" s="300"/>
      <c r="M562" s="300"/>
      <c r="N562" s="300"/>
    </row>
    <row r="563" spans="1:14" x14ac:dyDescent="0.25">
      <c r="A563" s="354" t="s">
        <v>2882</v>
      </c>
      <c r="B563" s="354"/>
      <c r="C563" s="34"/>
      <c r="D563" s="435" t="s">
        <v>2927</v>
      </c>
      <c r="E563" s="435"/>
      <c r="F563" s="34"/>
      <c r="G563" s="297" t="s">
        <v>3644</v>
      </c>
      <c r="H563" s="297"/>
      <c r="I563" s="297"/>
      <c r="J563" s="297"/>
      <c r="K563" s="190"/>
      <c r="L563" s="283" t="s">
        <v>3584</v>
      </c>
      <c r="M563" s="283"/>
      <c r="N563" s="283"/>
    </row>
    <row r="578" spans="1:14" ht="15.75" x14ac:dyDescent="0.25">
      <c r="A578" s="293" t="s">
        <v>688</v>
      </c>
      <c r="B578" s="293"/>
      <c r="C578" s="293"/>
      <c r="D578" s="293"/>
      <c r="E578" s="293"/>
      <c r="F578" s="293"/>
      <c r="G578" s="293"/>
      <c r="H578" s="293"/>
      <c r="I578" s="293"/>
      <c r="J578" s="293"/>
      <c r="K578" s="293"/>
      <c r="L578" s="293"/>
      <c r="M578" s="293"/>
      <c r="N578" s="293"/>
    </row>
    <row r="579" spans="1:14" ht="15.75" x14ac:dyDescent="0.25">
      <c r="A579" s="293" t="s">
        <v>3316</v>
      </c>
      <c r="B579" s="293"/>
      <c r="C579" s="293"/>
      <c r="D579" s="293"/>
      <c r="E579" s="293"/>
      <c r="F579" s="293"/>
      <c r="G579" s="293"/>
      <c r="H579" s="293"/>
      <c r="I579" s="293"/>
      <c r="J579" s="293"/>
      <c r="K579" s="293"/>
      <c r="L579" s="293"/>
      <c r="M579" s="293"/>
      <c r="N579" s="293"/>
    </row>
    <row r="580" spans="1:14" x14ac:dyDescent="0.25">
      <c r="A580" s="294" t="s">
        <v>3282</v>
      </c>
      <c r="B580" s="294"/>
      <c r="C580" s="294"/>
      <c r="D580" s="294"/>
      <c r="E580" s="294"/>
      <c r="F580" s="294"/>
      <c r="G580" s="294"/>
      <c r="H580" s="294"/>
      <c r="I580" s="294"/>
      <c r="J580" s="294"/>
      <c r="K580" s="294"/>
      <c r="L580" s="294"/>
      <c r="M580" s="294"/>
      <c r="N580" s="294"/>
    </row>
    <row r="581" spans="1:14" x14ac:dyDescent="0.25">
      <c r="A581" s="29"/>
      <c r="B581" s="516" t="s">
        <v>0</v>
      </c>
      <c r="C581" s="516"/>
      <c r="D581" s="143" t="s">
        <v>1384</v>
      </c>
      <c r="E581" s="142"/>
      <c r="F581" s="142"/>
      <c r="G581" s="29"/>
      <c r="H581" s="29"/>
      <c r="I581" s="29"/>
      <c r="J581" s="29"/>
      <c r="K581" s="29"/>
    </row>
    <row r="583" spans="1:14" x14ac:dyDescent="0.25">
      <c r="A583" s="131" t="s">
        <v>66</v>
      </c>
      <c r="B583" s="296" t="s">
        <v>1</v>
      </c>
      <c r="C583" s="297"/>
      <c r="D583" s="297"/>
      <c r="E583" s="297"/>
      <c r="F583" s="131" t="s">
        <v>2</v>
      </c>
      <c r="G583" s="297" t="s">
        <v>3</v>
      </c>
      <c r="H583" s="298"/>
      <c r="I583" s="278" t="s">
        <v>4</v>
      </c>
      <c r="J583" s="278"/>
      <c r="K583" s="278"/>
      <c r="L583" s="296" t="s">
        <v>5</v>
      </c>
      <c r="M583" s="297"/>
      <c r="N583" s="298"/>
    </row>
    <row r="584" spans="1:14" x14ac:dyDescent="0.25">
      <c r="A584" s="132" t="s">
        <v>67</v>
      </c>
      <c r="B584" s="299"/>
      <c r="C584" s="300"/>
      <c r="D584" s="300"/>
      <c r="E584" s="300"/>
      <c r="F584" s="259"/>
      <c r="G584" s="300"/>
      <c r="H584" s="301"/>
      <c r="I584" s="198" t="s">
        <v>6</v>
      </c>
      <c r="J584" s="198" t="s">
        <v>7</v>
      </c>
      <c r="K584" s="198" t="s">
        <v>8</v>
      </c>
      <c r="L584" s="299"/>
      <c r="M584" s="300"/>
      <c r="N584" s="301"/>
    </row>
    <row r="585" spans="1:14" x14ac:dyDescent="0.25">
      <c r="A585" s="121"/>
      <c r="B585" s="308" t="s">
        <v>2694</v>
      </c>
      <c r="C585" s="309"/>
      <c r="D585" s="309"/>
      <c r="E585" s="310"/>
      <c r="F585" s="202"/>
      <c r="G585" s="307"/>
      <c r="H585" s="307"/>
      <c r="I585" s="202" t="s">
        <v>9</v>
      </c>
      <c r="J585" s="193"/>
      <c r="K585" s="193"/>
      <c r="L585" s="313"/>
      <c r="M585" s="313"/>
      <c r="N585" s="313"/>
    </row>
    <row r="586" spans="1:14" x14ac:dyDescent="0.25">
      <c r="A586" s="121"/>
      <c r="B586" s="302" t="s">
        <v>2695</v>
      </c>
      <c r="C586" s="302"/>
      <c r="D586" s="302"/>
      <c r="E586" s="302"/>
      <c r="F586" s="202"/>
      <c r="G586" s="307"/>
      <c r="H586" s="307"/>
      <c r="I586" s="202" t="s">
        <v>9</v>
      </c>
      <c r="J586" s="193"/>
      <c r="K586" s="193"/>
      <c r="L586" s="313"/>
      <c r="M586" s="313"/>
      <c r="N586" s="313"/>
    </row>
    <row r="587" spans="1:14" x14ac:dyDescent="0.25">
      <c r="A587" s="121"/>
      <c r="B587" s="308" t="s">
        <v>2696</v>
      </c>
      <c r="C587" s="309"/>
      <c r="D587" s="309"/>
      <c r="E587" s="310"/>
      <c r="F587" s="248"/>
      <c r="G587" s="307"/>
      <c r="H587" s="307"/>
      <c r="I587" s="202" t="s">
        <v>9</v>
      </c>
      <c r="J587" s="193"/>
      <c r="K587" s="193"/>
      <c r="L587" s="277"/>
      <c r="M587" s="277"/>
      <c r="N587" s="277"/>
    </row>
    <row r="588" spans="1:14" x14ac:dyDescent="0.25">
      <c r="A588" s="121"/>
      <c r="B588" s="308" t="s">
        <v>2697</v>
      </c>
      <c r="C588" s="309"/>
      <c r="D588" s="309"/>
      <c r="E588" s="310"/>
      <c r="F588" s="202"/>
      <c r="G588" s="307"/>
      <c r="H588" s="307"/>
      <c r="I588" s="202" t="s">
        <v>9</v>
      </c>
      <c r="J588" s="193"/>
      <c r="K588" s="193"/>
      <c r="L588" s="277"/>
      <c r="M588" s="277"/>
      <c r="N588" s="277"/>
    </row>
    <row r="589" spans="1:14" x14ac:dyDescent="0.25">
      <c r="A589" s="121"/>
      <c r="B589" s="206" t="s">
        <v>2698</v>
      </c>
      <c r="C589" s="207"/>
      <c r="D589" s="207"/>
      <c r="E589" s="208"/>
      <c r="F589" s="202"/>
      <c r="G589" s="307"/>
      <c r="H589" s="307"/>
      <c r="I589" s="202" t="s">
        <v>9</v>
      </c>
      <c r="J589" s="193"/>
      <c r="K589" s="193"/>
      <c r="L589" s="277"/>
      <c r="M589" s="277"/>
      <c r="N589" s="277"/>
    </row>
    <row r="590" spans="1:14" x14ac:dyDescent="0.25">
      <c r="A590" s="121"/>
      <c r="B590" s="206" t="s">
        <v>2699</v>
      </c>
      <c r="C590" s="207"/>
      <c r="D590" s="207"/>
      <c r="E590" s="208"/>
      <c r="F590" s="202"/>
      <c r="G590" s="307"/>
      <c r="H590" s="307"/>
      <c r="I590" s="202" t="s">
        <v>9</v>
      </c>
      <c r="J590" s="264"/>
      <c r="K590" s="193"/>
      <c r="L590" s="277"/>
      <c r="M590" s="277"/>
      <c r="N590" s="277"/>
    </row>
    <row r="591" spans="1:14" x14ac:dyDescent="0.25">
      <c r="A591" s="121">
        <v>4562</v>
      </c>
      <c r="B591" s="206" t="s">
        <v>2700</v>
      </c>
      <c r="C591" s="207"/>
      <c r="D591" s="207"/>
      <c r="E591" s="208"/>
      <c r="F591" s="202"/>
      <c r="G591" s="307"/>
      <c r="H591" s="307"/>
      <c r="I591" s="202" t="s">
        <v>9</v>
      </c>
      <c r="J591" s="193"/>
      <c r="K591" s="193"/>
      <c r="L591" s="277"/>
      <c r="M591" s="277"/>
      <c r="N591" s="277"/>
    </row>
    <row r="592" spans="1:14" x14ac:dyDescent="0.25">
      <c r="A592" s="121">
        <v>4563</v>
      </c>
      <c r="B592" s="206" t="s">
        <v>2701</v>
      </c>
      <c r="C592" s="207"/>
      <c r="D592" s="207"/>
      <c r="E592" s="208"/>
      <c r="F592" s="202"/>
      <c r="G592" s="307"/>
      <c r="H592" s="307"/>
      <c r="I592" s="202" t="s">
        <v>9</v>
      </c>
      <c r="J592" s="193"/>
      <c r="K592" s="193"/>
      <c r="L592" s="277"/>
      <c r="M592" s="277"/>
      <c r="N592" s="277"/>
    </row>
    <row r="593" spans="1:14" x14ac:dyDescent="0.25">
      <c r="A593" s="123">
        <v>4734</v>
      </c>
      <c r="B593" s="389" t="s">
        <v>3011</v>
      </c>
      <c r="C593" s="390"/>
      <c r="D593" s="390"/>
      <c r="E593" s="391"/>
      <c r="F593" s="192" t="s">
        <v>3012</v>
      </c>
      <c r="G593" s="312" t="s">
        <v>3013</v>
      </c>
      <c r="H593" s="312"/>
      <c r="I593" s="192" t="s">
        <v>9</v>
      </c>
      <c r="J593" s="193"/>
      <c r="K593" s="193"/>
      <c r="L593" s="277"/>
      <c r="M593" s="277"/>
      <c r="N593" s="277"/>
    </row>
    <row r="594" spans="1:14" x14ac:dyDescent="0.25">
      <c r="A594" s="123">
        <v>4735</v>
      </c>
      <c r="B594" s="389" t="s">
        <v>3011</v>
      </c>
      <c r="C594" s="390"/>
      <c r="D594" s="390"/>
      <c r="E594" s="391"/>
      <c r="F594" s="192" t="s">
        <v>3012</v>
      </c>
      <c r="G594" s="312" t="s">
        <v>3014</v>
      </c>
      <c r="H594" s="312"/>
      <c r="I594" s="192" t="s">
        <v>9</v>
      </c>
      <c r="J594" s="193"/>
      <c r="K594" s="193"/>
      <c r="L594" s="277"/>
      <c r="M594" s="277"/>
      <c r="N594" s="277"/>
    </row>
    <row r="595" spans="1:14" x14ac:dyDescent="0.25">
      <c r="A595" s="243"/>
      <c r="B595" s="284"/>
      <c r="C595" s="285"/>
      <c r="D595" s="285"/>
      <c r="E595" s="286"/>
      <c r="F595" s="193"/>
      <c r="G595" s="360"/>
      <c r="H595" s="360"/>
      <c r="I595" s="193"/>
      <c r="J595" s="193"/>
      <c r="K595" s="193"/>
      <c r="L595" s="277"/>
      <c r="M595" s="277"/>
      <c r="N595" s="277"/>
    </row>
    <row r="596" spans="1:14" x14ac:dyDescent="0.25">
      <c r="A596" s="243"/>
      <c r="B596" s="284"/>
      <c r="C596" s="285"/>
      <c r="D596" s="285"/>
      <c r="E596" s="286"/>
      <c r="F596" s="193"/>
      <c r="G596" s="277"/>
      <c r="H596" s="277"/>
      <c r="I596" s="193"/>
      <c r="J596" s="193"/>
      <c r="K596" s="193"/>
      <c r="L596" s="277"/>
      <c r="M596" s="277"/>
      <c r="N596" s="277"/>
    </row>
    <row r="597" spans="1:14" x14ac:dyDescent="0.25">
      <c r="A597" s="138"/>
      <c r="B597" s="330"/>
      <c r="C597" s="331"/>
      <c r="D597" s="331"/>
      <c r="E597" s="332"/>
      <c r="F597" s="180"/>
      <c r="G597" s="278"/>
      <c r="H597" s="278"/>
      <c r="I597" s="198"/>
      <c r="J597" s="193"/>
      <c r="K597" s="193"/>
      <c r="L597" s="277"/>
      <c r="M597" s="277"/>
      <c r="N597" s="277"/>
    </row>
    <row r="598" spans="1:14" x14ac:dyDescent="0.25">
      <c r="A598" s="138"/>
      <c r="B598" s="330"/>
      <c r="C598" s="331"/>
      <c r="D598" s="331"/>
      <c r="E598" s="332"/>
      <c r="F598" s="198"/>
      <c r="G598" s="278"/>
      <c r="H598" s="278"/>
      <c r="I598" s="198"/>
      <c r="J598" s="193"/>
      <c r="K598" s="193"/>
      <c r="L598" s="277"/>
      <c r="M598" s="277"/>
      <c r="N598" s="277"/>
    </row>
    <row r="599" spans="1:14" x14ac:dyDescent="0.25">
      <c r="A599" s="243"/>
      <c r="B599" s="330"/>
      <c r="C599" s="331"/>
      <c r="D599" s="331"/>
      <c r="E599" s="332"/>
      <c r="F599" s="198"/>
      <c r="G599" s="278"/>
      <c r="H599" s="278"/>
      <c r="I599" s="198"/>
      <c r="J599" s="193"/>
      <c r="K599" s="193"/>
      <c r="L599" s="277"/>
      <c r="M599" s="277"/>
      <c r="N599" s="277"/>
    </row>
    <row r="600" spans="1:14" x14ac:dyDescent="0.25">
      <c r="A600" s="243"/>
      <c r="B600" s="330"/>
      <c r="C600" s="331"/>
      <c r="D600" s="331"/>
      <c r="E600" s="332"/>
      <c r="F600" s="198"/>
      <c r="G600" s="278"/>
      <c r="H600" s="278"/>
      <c r="I600" s="198"/>
      <c r="J600" s="193"/>
      <c r="K600" s="193"/>
      <c r="L600" s="277"/>
      <c r="M600" s="277"/>
      <c r="N600" s="277"/>
    </row>
    <row r="601" spans="1:14" x14ac:dyDescent="0.25">
      <c r="A601" s="243"/>
      <c r="B601" s="330"/>
      <c r="C601" s="331"/>
      <c r="D601" s="331"/>
      <c r="E601" s="332"/>
      <c r="F601" s="198"/>
      <c r="G601" s="278"/>
      <c r="H601" s="278"/>
      <c r="I601" s="198"/>
      <c r="J601" s="193"/>
      <c r="K601" s="193"/>
      <c r="L601" s="277"/>
      <c r="M601" s="277"/>
      <c r="N601" s="277"/>
    </row>
    <row r="602" spans="1:14" x14ac:dyDescent="0.25">
      <c r="A602" s="243"/>
      <c r="B602" s="330"/>
      <c r="C602" s="331"/>
      <c r="D602" s="331"/>
      <c r="E602" s="332"/>
      <c r="F602" s="198"/>
      <c r="G602" s="278"/>
      <c r="H602" s="278"/>
      <c r="I602" s="198"/>
      <c r="J602" s="193"/>
      <c r="K602" s="193"/>
      <c r="L602" s="277"/>
      <c r="M602" s="277"/>
      <c r="N602" s="277"/>
    </row>
    <row r="603" spans="1:14" x14ac:dyDescent="0.25">
      <c r="A603" s="243"/>
      <c r="B603" s="330"/>
      <c r="C603" s="331"/>
      <c r="D603" s="331"/>
      <c r="E603" s="332"/>
      <c r="F603" s="198"/>
      <c r="G603" s="278"/>
      <c r="H603" s="278"/>
      <c r="I603" s="198"/>
      <c r="J603" s="193"/>
      <c r="K603" s="193"/>
      <c r="L603" s="277"/>
      <c r="M603" s="277"/>
      <c r="N603" s="277"/>
    </row>
    <row r="604" spans="1:14" x14ac:dyDescent="0.25">
      <c r="A604" s="243"/>
      <c r="B604" s="279"/>
      <c r="C604" s="279"/>
      <c r="D604" s="279"/>
      <c r="E604" s="279"/>
      <c r="F604" s="198"/>
      <c r="G604" s="278"/>
      <c r="H604" s="278"/>
      <c r="I604" s="198"/>
      <c r="J604" s="193"/>
      <c r="K604" s="193"/>
      <c r="L604" s="277"/>
      <c r="M604" s="277"/>
      <c r="N604" s="277"/>
    </row>
    <row r="605" spans="1:14" x14ac:dyDescent="0.25">
      <c r="A605" s="304" t="s">
        <v>64</v>
      </c>
      <c r="B605" s="304"/>
      <c r="C605" s="304"/>
      <c r="D605" s="304"/>
      <c r="E605" s="133"/>
      <c r="F605" s="190"/>
      <c r="G605" s="280"/>
      <c r="H605" s="280"/>
      <c r="I605" s="190"/>
      <c r="J605" s="190"/>
      <c r="K605" s="190"/>
      <c r="L605" s="280"/>
      <c r="M605" s="280"/>
      <c r="N605" s="280"/>
    </row>
    <row r="606" spans="1:14" x14ac:dyDescent="0.25">
      <c r="A606" s="281" t="s">
        <v>631</v>
      </c>
      <c r="B606" s="281"/>
      <c r="C606" s="281"/>
      <c r="D606" s="281"/>
      <c r="E606" s="281"/>
      <c r="F606" s="281"/>
      <c r="G606" s="281"/>
      <c r="H606" s="281"/>
      <c r="I606" s="281"/>
      <c r="J606" s="281"/>
      <c r="K606" s="281"/>
      <c r="L606" s="281"/>
      <c r="M606" s="281"/>
      <c r="N606" s="281"/>
    </row>
    <row r="607" spans="1:14" x14ac:dyDescent="0.25">
      <c r="A607" s="283" t="s">
        <v>981</v>
      </c>
      <c r="B607" s="283"/>
      <c r="C607" s="283"/>
      <c r="D607" s="283"/>
      <c r="E607" s="283"/>
      <c r="F607" s="283"/>
      <c r="G607" s="283"/>
      <c r="H607" s="305" t="s">
        <v>25</v>
      </c>
      <c r="I607" s="305"/>
      <c r="J607" s="305"/>
      <c r="K607" s="305"/>
      <c r="L607" s="198">
        <v>10</v>
      </c>
      <c r="M607" s="34"/>
      <c r="N607" s="34"/>
    </row>
    <row r="608" spans="1:14" x14ac:dyDescent="0.25">
      <c r="A608" s="19"/>
      <c r="B608" s="19"/>
      <c r="C608" s="19"/>
      <c r="D608" s="19"/>
      <c r="E608" s="19"/>
      <c r="F608" s="19"/>
      <c r="G608" s="19"/>
      <c r="H608" s="19"/>
      <c r="I608" s="190"/>
      <c r="J608" s="190"/>
      <c r="K608" s="190"/>
      <c r="L608" s="19"/>
      <c r="M608" s="19"/>
      <c r="N608" s="19"/>
    </row>
    <row r="609" spans="1:14" x14ac:dyDescent="0.25">
      <c r="A609" s="280" t="s">
        <v>2883</v>
      </c>
      <c r="B609" s="280"/>
      <c r="C609" s="19"/>
      <c r="D609" s="554" t="s">
        <v>27</v>
      </c>
      <c r="E609" s="554"/>
      <c r="F609" s="19"/>
      <c r="G609" s="280" t="s">
        <v>1127</v>
      </c>
      <c r="H609" s="280"/>
      <c r="I609" s="280"/>
      <c r="J609" s="280"/>
      <c r="K609" s="190"/>
      <c r="L609" s="280" t="s">
        <v>69</v>
      </c>
      <c r="M609" s="280"/>
      <c r="N609" s="280"/>
    </row>
    <row r="610" spans="1:14" x14ac:dyDescent="0.25">
      <c r="A610" s="19"/>
      <c r="B610" s="19"/>
      <c r="C610" s="19"/>
      <c r="D610" s="19"/>
      <c r="E610" s="19"/>
      <c r="F610" s="19"/>
      <c r="G610" s="19"/>
      <c r="H610" s="19"/>
      <c r="I610" s="190"/>
      <c r="J610" s="190"/>
      <c r="K610" s="190"/>
      <c r="L610" s="280"/>
      <c r="M610" s="280"/>
      <c r="N610" s="280"/>
    </row>
    <row r="611" spans="1:14" x14ac:dyDescent="0.25">
      <c r="A611" s="143"/>
      <c r="B611" s="143"/>
      <c r="C611" s="19"/>
      <c r="D611" s="143"/>
      <c r="E611" s="143"/>
      <c r="F611" s="19"/>
      <c r="G611" s="300"/>
      <c r="H611" s="300"/>
      <c r="I611" s="300"/>
      <c r="J611" s="300"/>
      <c r="K611" s="190"/>
      <c r="L611" s="300"/>
      <c r="M611" s="300"/>
      <c r="N611" s="300"/>
    </row>
    <row r="612" spans="1:14" x14ac:dyDescent="0.25">
      <c r="A612" s="354" t="s">
        <v>2882</v>
      </c>
      <c r="B612" s="354"/>
      <c r="C612" s="34"/>
      <c r="D612" s="435" t="s">
        <v>2927</v>
      </c>
      <c r="E612" s="435"/>
      <c r="F612" s="34"/>
      <c r="G612" s="297" t="s">
        <v>3644</v>
      </c>
      <c r="H612" s="297"/>
      <c r="I612" s="297"/>
      <c r="J612" s="297"/>
      <c r="K612" s="190"/>
      <c r="L612" s="283" t="s">
        <v>3584</v>
      </c>
      <c r="M612" s="283"/>
      <c r="N612" s="283"/>
    </row>
    <row r="615" spans="1:14" ht="18.75" x14ac:dyDescent="0.3">
      <c r="L615" s="167">
        <f>+L607+L558+L509+L460+L411+L362+L313+L264+L215+L166+L128+L79+L31</f>
        <v>264</v>
      </c>
    </row>
  </sheetData>
  <mergeCells count="1081">
    <mergeCell ref="A612:B612"/>
    <mergeCell ref="D612:E612"/>
    <mergeCell ref="G612:J612"/>
    <mergeCell ref="L612:N612"/>
    <mergeCell ref="B5:C5"/>
    <mergeCell ref="B53:C53"/>
    <mergeCell ref="B102:C102"/>
    <mergeCell ref="B140:C140"/>
    <mergeCell ref="B189:C189"/>
    <mergeCell ref="B238:C238"/>
    <mergeCell ref="B287:C287"/>
    <mergeCell ref="B336:C336"/>
    <mergeCell ref="B385:C385"/>
    <mergeCell ref="B434:C434"/>
    <mergeCell ref="B483:C483"/>
    <mergeCell ref="B532:C532"/>
    <mergeCell ref="B581:C581"/>
    <mergeCell ref="A514:B514"/>
    <mergeCell ref="D514:E514"/>
    <mergeCell ref="G514:J514"/>
    <mergeCell ref="L514:N514"/>
    <mergeCell ref="A560:B560"/>
    <mergeCell ref="D560:E560"/>
    <mergeCell ref="G560:J560"/>
    <mergeCell ref="G562:J562"/>
    <mergeCell ref="L562:N562"/>
    <mergeCell ref="A563:B563"/>
    <mergeCell ref="D563:E563"/>
    <mergeCell ref="G563:J563"/>
    <mergeCell ref="L563:N563"/>
    <mergeCell ref="A609:B609"/>
    <mergeCell ref="D609:E609"/>
    <mergeCell ref="G609:J609"/>
    <mergeCell ref="G611:J611"/>
    <mergeCell ref="L611:N611"/>
    <mergeCell ref="A416:B416"/>
    <mergeCell ref="D416:E416"/>
    <mergeCell ref="G416:J416"/>
    <mergeCell ref="L416:N416"/>
    <mergeCell ref="A462:B462"/>
    <mergeCell ref="D462:E462"/>
    <mergeCell ref="G462:J462"/>
    <mergeCell ref="G464:J464"/>
    <mergeCell ref="L464:N464"/>
    <mergeCell ref="A465:B465"/>
    <mergeCell ref="D465:E465"/>
    <mergeCell ref="G465:J465"/>
    <mergeCell ref="L465:N465"/>
    <mergeCell ref="A511:B511"/>
    <mergeCell ref="D511:E511"/>
    <mergeCell ref="G511:J511"/>
    <mergeCell ref="G513:J513"/>
    <mergeCell ref="L513:N513"/>
    <mergeCell ref="B600:E600"/>
    <mergeCell ref="G600:H600"/>
    <mergeCell ref="L600:N600"/>
    <mergeCell ref="B601:E601"/>
    <mergeCell ref="G601:H601"/>
    <mergeCell ref="L601:N601"/>
    <mergeCell ref="B602:E602"/>
    <mergeCell ref="G602:H602"/>
    <mergeCell ref="L602:N602"/>
    <mergeCell ref="B603:E603"/>
    <mergeCell ref="G603:H603"/>
    <mergeCell ref="A168:B168"/>
    <mergeCell ref="D168:E168"/>
    <mergeCell ref="G168:J168"/>
    <mergeCell ref="G170:J170"/>
    <mergeCell ref="L170:N170"/>
    <mergeCell ref="A171:B171"/>
    <mergeCell ref="D171:E171"/>
    <mergeCell ref="G171:J171"/>
    <mergeCell ref="L171:N171"/>
    <mergeCell ref="A217:B217"/>
    <mergeCell ref="D217:E217"/>
    <mergeCell ref="G217:J217"/>
    <mergeCell ref="G219:J219"/>
    <mergeCell ref="L219:N219"/>
    <mergeCell ref="A220:B220"/>
    <mergeCell ref="D220:E220"/>
    <mergeCell ref="G220:J220"/>
    <mergeCell ref="L220:N220"/>
    <mergeCell ref="B191:E191"/>
    <mergeCell ref="G191:H191"/>
    <mergeCell ref="I191:K191"/>
    <mergeCell ref="L191:N191"/>
    <mergeCell ref="B192:E192"/>
    <mergeCell ref="G192:H192"/>
    <mergeCell ref="L192:N192"/>
    <mergeCell ref="L169:N169"/>
    <mergeCell ref="A186:N186"/>
    <mergeCell ref="A187:N187"/>
    <mergeCell ref="A188:N188"/>
    <mergeCell ref="B195:E195"/>
    <mergeCell ref="G195:H195"/>
    <mergeCell ref="L195:N195"/>
    <mergeCell ref="L604:N604"/>
    <mergeCell ref="A605:D605"/>
    <mergeCell ref="G605:H605"/>
    <mergeCell ref="L605:N605"/>
    <mergeCell ref="B597:E597"/>
    <mergeCell ref="G597:H597"/>
    <mergeCell ref="L597:N597"/>
    <mergeCell ref="B598:E598"/>
    <mergeCell ref="G598:H598"/>
    <mergeCell ref="L598:N598"/>
    <mergeCell ref="B599:E599"/>
    <mergeCell ref="G599:H599"/>
    <mergeCell ref="L599:N599"/>
    <mergeCell ref="A606:N606"/>
    <mergeCell ref="L35:N35"/>
    <mergeCell ref="A36:B36"/>
    <mergeCell ref="D36:E36"/>
    <mergeCell ref="G36:J36"/>
    <mergeCell ref="L36:N36"/>
    <mergeCell ref="A81:B81"/>
    <mergeCell ref="D81:E81"/>
    <mergeCell ref="G81:J81"/>
    <mergeCell ref="G83:J83"/>
    <mergeCell ref="A84:B84"/>
    <mergeCell ref="D84:E84"/>
    <mergeCell ref="G84:J84"/>
    <mergeCell ref="L84:N84"/>
    <mergeCell ref="A130:B130"/>
    <mergeCell ref="D130:E130"/>
    <mergeCell ref="G130:J130"/>
    <mergeCell ref="G132:J132"/>
    <mergeCell ref="L63:N63"/>
    <mergeCell ref="B586:E586"/>
    <mergeCell ref="G586:H586"/>
    <mergeCell ref="L586:N586"/>
    <mergeCell ref="B587:E587"/>
    <mergeCell ref="G587:H587"/>
    <mergeCell ref="L587:N587"/>
    <mergeCell ref="A607:G607"/>
    <mergeCell ref="H607:K607"/>
    <mergeCell ref="L609:N609"/>
    <mergeCell ref="L610:N610"/>
    <mergeCell ref="B588:E588"/>
    <mergeCell ref="G588:H588"/>
    <mergeCell ref="L588:N588"/>
    <mergeCell ref="L589:N589"/>
    <mergeCell ref="L590:N590"/>
    <mergeCell ref="L591:N591"/>
    <mergeCell ref="L592:N592"/>
    <mergeCell ref="B593:E593"/>
    <mergeCell ref="G593:H593"/>
    <mergeCell ref="L593:N593"/>
    <mergeCell ref="B594:E594"/>
    <mergeCell ref="G594:H594"/>
    <mergeCell ref="L594:N594"/>
    <mergeCell ref="B595:E595"/>
    <mergeCell ref="G595:H595"/>
    <mergeCell ref="L595:N595"/>
    <mergeCell ref="B596:E596"/>
    <mergeCell ref="G596:H596"/>
    <mergeCell ref="L596:N596"/>
    <mergeCell ref="L603:N603"/>
    <mergeCell ref="B604:E604"/>
    <mergeCell ref="G604:H604"/>
    <mergeCell ref="B536:E536"/>
    <mergeCell ref="G536:H536"/>
    <mergeCell ref="L536:N536"/>
    <mergeCell ref="B537:E537"/>
    <mergeCell ref="A578:N578"/>
    <mergeCell ref="A579:N579"/>
    <mergeCell ref="A580:N580"/>
    <mergeCell ref="B583:E583"/>
    <mergeCell ref="G583:H583"/>
    <mergeCell ref="I583:K583"/>
    <mergeCell ref="L583:N583"/>
    <mergeCell ref="B584:E584"/>
    <mergeCell ref="G584:H584"/>
    <mergeCell ref="L584:N584"/>
    <mergeCell ref="B585:E585"/>
    <mergeCell ref="G585:H585"/>
    <mergeCell ref="L585:N585"/>
    <mergeCell ref="A557:N557"/>
    <mergeCell ref="A558:G558"/>
    <mergeCell ref="H558:K558"/>
    <mergeCell ref="L560:N560"/>
    <mergeCell ref="L561:N561"/>
    <mergeCell ref="L554:N554"/>
    <mergeCell ref="L545:N545"/>
    <mergeCell ref="L546:N546"/>
    <mergeCell ref="L547:N547"/>
    <mergeCell ref="L542:N542"/>
    <mergeCell ref="L543:N543"/>
    <mergeCell ref="L544:N544"/>
    <mergeCell ref="B539:E539"/>
    <mergeCell ref="G539:H539"/>
    <mergeCell ref="L539:N539"/>
    <mergeCell ref="L540:N540"/>
    <mergeCell ref="L541:N541"/>
    <mergeCell ref="L555:N555"/>
    <mergeCell ref="A556:D556"/>
    <mergeCell ref="G556:H556"/>
    <mergeCell ref="L556:N556"/>
    <mergeCell ref="L551:N551"/>
    <mergeCell ref="L552:N552"/>
    <mergeCell ref="L553:N553"/>
    <mergeCell ref="L548:N548"/>
    <mergeCell ref="L549:N549"/>
    <mergeCell ref="L550:N550"/>
    <mergeCell ref="G537:H537"/>
    <mergeCell ref="L537:N537"/>
    <mergeCell ref="B538:E538"/>
    <mergeCell ref="G538:H538"/>
    <mergeCell ref="L538:N538"/>
    <mergeCell ref="A529:N529"/>
    <mergeCell ref="A530:N530"/>
    <mergeCell ref="A531:N531"/>
    <mergeCell ref="B534:E534"/>
    <mergeCell ref="G534:H534"/>
    <mergeCell ref="I534:K534"/>
    <mergeCell ref="L534:N534"/>
    <mergeCell ref="B535:E535"/>
    <mergeCell ref="G535:H535"/>
    <mergeCell ref="L535:N535"/>
    <mergeCell ref="A2:N2"/>
    <mergeCell ref="A3:N3"/>
    <mergeCell ref="A4:N4"/>
    <mergeCell ref="B7:E7"/>
    <mergeCell ref="G7:H7"/>
    <mergeCell ref="I7:K7"/>
    <mergeCell ref="L7:N7"/>
    <mergeCell ref="B10:E10"/>
    <mergeCell ref="G10:H10"/>
    <mergeCell ref="L10:N10"/>
    <mergeCell ref="B11:E11"/>
    <mergeCell ref="G11:H11"/>
    <mergeCell ref="L11:N11"/>
    <mergeCell ref="B8:E8"/>
    <mergeCell ref="G8:H8"/>
    <mergeCell ref="L8:N8"/>
    <mergeCell ref="B9:E9"/>
    <mergeCell ref="G9:H9"/>
    <mergeCell ref="L9:N9"/>
    <mergeCell ref="B14:E14"/>
    <mergeCell ref="G14:H14"/>
    <mergeCell ref="L14:N14"/>
    <mergeCell ref="B15:E15"/>
    <mergeCell ref="G15:H15"/>
    <mergeCell ref="L15:N15"/>
    <mergeCell ref="B12:E12"/>
    <mergeCell ref="G12:H12"/>
    <mergeCell ref="L12:N12"/>
    <mergeCell ref="B13:E13"/>
    <mergeCell ref="G13:H13"/>
    <mergeCell ref="L13:N13"/>
    <mergeCell ref="B18:E18"/>
    <mergeCell ref="G18:H18"/>
    <mergeCell ref="L18:N18"/>
    <mergeCell ref="B19:E19"/>
    <mergeCell ref="G19:H19"/>
    <mergeCell ref="L19:N19"/>
    <mergeCell ref="B16:E16"/>
    <mergeCell ref="G16:H16"/>
    <mergeCell ref="L16:N16"/>
    <mergeCell ref="B17:E17"/>
    <mergeCell ref="G17:H17"/>
    <mergeCell ref="L17:N17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26:E26"/>
    <mergeCell ref="G26:H26"/>
    <mergeCell ref="L26:N26"/>
    <mergeCell ref="B27:E27"/>
    <mergeCell ref="G27:H27"/>
    <mergeCell ref="L27:N27"/>
    <mergeCell ref="B24:E24"/>
    <mergeCell ref="G24:H24"/>
    <mergeCell ref="L24:N24"/>
    <mergeCell ref="B25:E25"/>
    <mergeCell ref="G25:H25"/>
    <mergeCell ref="L25:N25"/>
    <mergeCell ref="A30:N30"/>
    <mergeCell ref="A31:G31"/>
    <mergeCell ref="H31:K31"/>
    <mergeCell ref="L33:N33"/>
    <mergeCell ref="B28:E28"/>
    <mergeCell ref="G28:H28"/>
    <mergeCell ref="L28:N28"/>
    <mergeCell ref="A29:D29"/>
    <mergeCell ref="G29:H29"/>
    <mergeCell ref="L29:N29"/>
    <mergeCell ref="I55:K55"/>
    <mergeCell ref="L55:N55"/>
    <mergeCell ref="B56:E56"/>
    <mergeCell ref="G56:H56"/>
    <mergeCell ref="L56:N56"/>
    <mergeCell ref="L34:N34"/>
    <mergeCell ref="A50:N50"/>
    <mergeCell ref="A51:N51"/>
    <mergeCell ref="A52:N52"/>
    <mergeCell ref="A33:B33"/>
    <mergeCell ref="D33:E33"/>
    <mergeCell ref="G33:J33"/>
    <mergeCell ref="G35:J35"/>
    <mergeCell ref="B59:E59"/>
    <mergeCell ref="G59:H59"/>
    <mergeCell ref="L59:N59"/>
    <mergeCell ref="B60:E60"/>
    <mergeCell ref="G60:H60"/>
    <mergeCell ref="L60:N60"/>
    <mergeCell ref="B57:E57"/>
    <mergeCell ref="G57:H57"/>
    <mergeCell ref="L57:N57"/>
    <mergeCell ref="B58:E58"/>
    <mergeCell ref="G58:H58"/>
    <mergeCell ref="L58:N58"/>
    <mergeCell ref="B55:E55"/>
    <mergeCell ref="G55:H55"/>
    <mergeCell ref="B61:E61"/>
    <mergeCell ref="G61:H61"/>
    <mergeCell ref="L61:N61"/>
    <mergeCell ref="B62:E62"/>
    <mergeCell ref="G62:H62"/>
    <mergeCell ref="L62:N62"/>
    <mergeCell ref="B67:E67"/>
    <mergeCell ref="G67:H67"/>
    <mergeCell ref="L67:N67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L64:N64"/>
    <mergeCell ref="G64:H64"/>
    <mergeCell ref="B64:E64"/>
    <mergeCell ref="G63:H63"/>
    <mergeCell ref="B63:E63"/>
    <mergeCell ref="B71:E71"/>
    <mergeCell ref="G71:H71"/>
    <mergeCell ref="L71:N71"/>
    <mergeCell ref="B72:E72"/>
    <mergeCell ref="G72:H72"/>
    <mergeCell ref="L72:N72"/>
    <mergeCell ref="B69:E69"/>
    <mergeCell ref="G69:H69"/>
    <mergeCell ref="L69:N69"/>
    <mergeCell ref="B70:E70"/>
    <mergeCell ref="G70:H70"/>
    <mergeCell ref="L70:N70"/>
    <mergeCell ref="B75:E75"/>
    <mergeCell ref="G75:H75"/>
    <mergeCell ref="L75:N75"/>
    <mergeCell ref="B76:E76"/>
    <mergeCell ref="G76:H76"/>
    <mergeCell ref="L76:N76"/>
    <mergeCell ref="L74:N74"/>
    <mergeCell ref="G74:H74"/>
    <mergeCell ref="B74:E74"/>
    <mergeCell ref="L73:N73"/>
    <mergeCell ref="G73:H73"/>
    <mergeCell ref="B73:E73"/>
    <mergeCell ref="L81:N81"/>
    <mergeCell ref="L82:N82"/>
    <mergeCell ref="A77:D77"/>
    <mergeCell ref="G77:H77"/>
    <mergeCell ref="L77:N77"/>
    <mergeCell ref="A78:N78"/>
    <mergeCell ref="A79:G79"/>
    <mergeCell ref="H79:K79"/>
    <mergeCell ref="B104:E104"/>
    <mergeCell ref="G104:H104"/>
    <mergeCell ref="I104:K104"/>
    <mergeCell ref="L104:N104"/>
    <mergeCell ref="B105:E105"/>
    <mergeCell ref="G105:H105"/>
    <mergeCell ref="L105:N105"/>
    <mergeCell ref="L83:N83"/>
    <mergeCell ref="A99:N99"/>
    <mergeCell ref="A100:N100"/>
    <mergeCell ref="A101:N101"/>
    <mergeCell ref="B108:E108"/>
    <mergeCell ref="G108:H108"/>
    <mergeCell ref="L108:N108"/>
    <mergeCell ref="B109:E109"/>
    <mergeCell ref="G109:H109"/>
    <mergeCell ref="L109:N109"/>
    <mergeCell ref="B106:E106"/>
    <mergeCell ref="G106:H106"/>
    <mergeCell ref="L106:N106"/>
    <mergeCell ref="B107:E107"/>
    <mergeCell ref="G107:H107"/>
    <mergeCell ref="L107:N107"/>
    <mergeCell ref="B112:E112"/>
    <mergeCell ref="G112:H112"/>
    <mergeCell ref="L112:N112"/>
    <mergeCell ref="B113:E113"/>
    <mergeCell ref="G113:H113"/>
    <mergeCell ref="L113:N113"/>
    <mergeCell ref="B110:E110"/>
    <mergeCell ref="G110:H110"/>
    <mergeCell ref="L110:N110"/>
    <mergeCell ref="B111:E111"/>
    <mergeCell ref="G111:H111"/>
    <mergeCell ref="L111:N111"/>
    <mergeCell ref="B116:E116"/>
    <mergeCell ref="G116:H116"/>
    <mergeCell ref="L116:N116"/>
    <mergeCell ref="B117:E117"/>
    <mergeCell ref="G117:H117"/>
    <mergeCell ref="L117:N117"/>
    <mergeCell ref="B114:E114"/>
    <mergeCell ref="G114:H114"/>
    <mergeCell ref="L114:N114"/>
    <mergeCell ref="B115:E115"/>
    <mergeCell ref="G115:H115"/>
    <mergeCell ref="L115:N115"/>
    <mergeCell ref="L143:N143"/>
    <mergeCell ref="L132:N132"/>
    <mergeCell ref="A137:N137"/>
    <mergeCell ref="A138:N138"/>
    <mergeCell ref="A139:N139"/>
    <mergeCell ref="B120:E120"/>
    <mergeCell ref="G120:H120"/>
    <mergeCell ref="L120:N120"/>
    <mergeCell ref="L121:N121"/>
    <mergeCell ref="B118:E118"/>
    <mergeCell ref="G118:H118"/>
    <mergeCell ref="L118:N118"/>
    <mergeCell ref="B119:E119"/>
    <mergeCell ref="G119:H119"/>
    <mergeCell ref="L119:N119"/>
    <mergeCell ref="B124:E124"/>
    <mergeCell ref="L124:N124"/>
    <mergeCell ref="B125:E125"/>
    <mergeCell ref="L125:N125"/>
    <mergeCell ref="B122:E122"/>
    <mergeCell ref="L122:N122"/>
    <mergeCell ref="B121:E121"/>
    <mergeCell ref="G121:H121"/>
    <mergeCell ref="L123:N123"/>
    <mergeCell ref="G123:H123"/>
    <mergeCell ref="A133:B133"/>
    <mergeCell ref="D133:E133"/>
    <mergeCell ref="G133:J133"/>
    <mergeCell ref="L133:N133"/>
    <mergeCell ref="B144:E144"/>
    <mergeCell ref="G122:H122"/>
    <mergeCell ref="L144:N144"/>
    <mergeCell ref="B145:E145"/>
    <mergeCell ref="L145:N145"/>
    <mergeCell ref="G125:H125"/>
    <mergeCell ref="L150:N150"/>
    <mergeCell ref="L151:N151"/>
    <mergeCell ref="G124:H124"/>
    <mergeCell ref="L148:N148"/>
    <mergeCell ref="L149:N149"/>
    <mergeCell ref="G144:H144"/>
    <mergeCell ref="B123:E123"/>
    <mergeCell ref="L130:N130"/>
    <mergeCell ref="L131:N131"/>
    <mergeCell ref="A126:D126"/>
    <mergeCell ref="G126:H126"/>
    <mergeCell ref="L126:N126"/>
    <mergeCell ref="A127:N127"/>
    <mergeCell ref="A128:G128"/>
    <mergeCell ref="H128:K128"/>
    <mergeCell ref="B142:E142"/>
    <mergeCell ref="G142:H142"/>
    <mergeCell ref="I142:K142"/>
    <mergeCell ref="L142:N142"/>
    <mergeCell ref="B143:E143"/>
    <mergeCell ref="G143:H143"/>
    <mergeCell ref="G145:H145"/>
    <mergeCell ref="L152:N152"/>
    <mergeCell ref="L153:N153"/>
    <mergeCell ref="G158:H158"/>
    <mergeCell ref="L158:N158"/>
    <mergeCell ref="B148:E148"/>
    <mergeCell ref="G148:H148"/>
    <mergeCell ref="L159:N159"/>
    <mergeCell ref="B149:E149"/>
    <mergeCell ref="G149:H149"/>
    <mergeCell ref="L160:N160"/>
    <mergeCell ref="B156:E156"/>
    <mergeCell ref="G147:H147"/>
    <mergeCell ref="L156:N156"/>
    <mergeCell ref="B157:E157"/>
    <mergeCell ref="G157:H157"/>
    <mergeCell ref="L157:N157"/>
    <mergeCell ref="B152:E152"/>
    <mergeCell ref="G152:H152"/>
    <mergeCell ref="B146:E146"/>
    <mergeCell ref="L146:N146"/>
    <mergeCell ref="B147:E147"/>
    <mergeCell ref="L147:N147"/>
    <mergeCell ref="B154:E154"/>
    <mergeCell ref="G146:H146"/>
    <mergeCell ref="L154:N154"/>
    <mergeCell ref="L163:N163"/>
    <mergeCell ref="B153:E153"/>
    <mergeCell ref="G153:H153"/>
    <mergeCell ref="B150:E150"/>
    <mergeCell ref="G150:H150"/>
    <mergeCell ref="L161:N161"/>
    <mergeCell ref="B151:E151"/>
    <mergeCell ref="G151:H151"/>
    <mergeCell ref="L162:N162"/>
    <mergeCell ref="A165:N165"/>
    <mergeCell ref="A166:G166"/>
    <mergeCell ref="H166:K166"/>
    <mergeCell ref="L168:N168"/>
    <mergeCell ref="A164:D164"/>
    <mergeCell ref="G164:H164"/>
    <mergeCell ref="L164:N164"/>
    <mergeCell ref="G154:H154"/>
    <mergeCell ref="G156:H156"/>
    <mergeCell ref="B158:E158"/>
    <mergeCell ref="B159:E159"/>
    <mergeCell ref="G159:H159"/>
    <mergeCell ref="B160:E160"/>
    <mergeCell ref="G160:H160"/>
    <mergeCell ref="B161:E161"/>
    <mergeCell ref="G161:H161"/>
    <mergeCell ref="B162:E162"/>
    <mergeCell ref="B155:E155"/>
    <mergeCell ref="G155:H155"/>
    <mergeCell ref="L155:N155"/>
    <mergeCell ref="G162:H162"/>
    <mergeCell ref="B163:E163"/>
    <mergeCell ref="G163:H163"/>
    <mergeCell ref="L201:N201"/>
    <mergeCell ref="L202:N202"/>
    <mergeCell ref="L207:N207"/>
    <mergeCell ref="L208:N208"/>
    <mergeCell ref="L205:N205"/>
    <mergeCell ref="L206:N206"/>
    <mergeCell ref="B196:E196"/>
    <mergeCell ref="G196:H196"/>
    <mergeCell ref="L196:N196"/>
    <mergeCell ref="B193:E193"/>
    <mergeCell ref="G193:H193"/>
    <mergeCell ref="L193:N193"/>
    <mergeCell ref="B194:E194"/>
    <mergeCell ref="G194:H194"/>
    <mergeCell ref="L194:N194"/>
    <mergeCell ref="L199:N199"/>
    <mergeCell ref="L200:N200"/>
    <mergeCell ref="L197:N197"/>
    <mergeCell ref="L198:N198"/>
    <mergeCell ref="L211:N211"/>
    <mergeCell ref="L212:N212"/>
    <mergeCell ref="L209:N209"/>
    <mergeCell ref="L210:N210"/>
    <mergeCell ref="L217:N217"/>
    <mergeCell ref="L218:N218"/>
    <mergeCell ref="A213:D213"/>
    <mergeCell ref="G213:H213"/>
    <mergeCell ref="L213:N213"/>
    <mergeCell ref="A214:N214"/>
    <mergeCell ref="A215:G215"/>
    <mergeCell ref="H215:K215"/>
    <mergeCell ref="L203:N203"/>
    <mergeCell ref="L204:N204"/>
    <mergeCell ref="A235:N235"/>
    <mergeCell ref="A236:N236"/>
    <mergeCell ref="A237:N237"/>
    <mergeCell ref="B240:E240"/>
    <mergeCell ref="G240:H240"/>
    <mergeCell ref="I240:K240"/>
    <mergeCell ref="L240:N240"/>
    <mergeCell ref="B241:E241"/>
    <mergeCell ref="G241:H241"/>
    <mergeCell ref="L241:N241"/>
    <mergeCell ref="B242:E242"/>
    <mergeCell ref="G242:H242"/>
    <mergeCell ref="L242:N242"/>
    <mergeCell ref="B243:E243"/>
    <mergeCell ref="G243:H243"/>
    <mergeCell ref="L243:N243"/>
    <mergeCell ref="B244:E244"/>
    <mergeCell ref="G244:H244"/>
    <mergeCell ref="L244:N244"/>
    <mergeCell ref="B245:E245"/>
    <mergeCell ref="G245:H245"/>
    <mergeCell ref="L245:N245"/>
    <mergeCell ref="B246:E246"/>
    <mergeCell ref="G246:H246"/>
    <mergeCell ref="L246:N246"/>
    <mergeCell ref="B247:E247"/>
    <mergeCell ref="G247:H247"/>
    <mergeCell ref="L247:N247"/>
    <mergeCell ref="B248:E248"/>
    <mergeCell ref="G248:H248"/>
    <mergeCell ref="L248:N248"/>
    <mergeCell ref="B249:E249"/>
    <mergeCell ref="G249:H249"/>
    <mergeCell ref="L249:N249"/>
    <mergeCell ref="B250:E250"/>
    <mergeCell ref="G250:H250"/>
    <mergeCell ref="L250:N250"/>
    <mergeCell ref="B251:E251"/>
    <mergeCell ref="G251:H251"/>
    <mergeCell ref="L251:N251"/>
    <mergeCell ref="B252:E252"/>
    <mergeCell ref="G252:H252"/>
    <mergeCell ref="L252:N252"/>
    <mergeCell ref="B253:E253"/>
    <mergeCell ref="G253:H253"/>
    <mergeCell ref="L253:N253"/>
    <mergeCell ref="B254:E254"/>
    <mergeCell ref="G254:H254"/>
    <mergeCell ref="L254:N254"/>
    <mergeCell ref="B255:E255"/>
    <mergeCell ref="G255:H255"/>
    <mergeCell ref="L255:N255"/>
    <mergeCell ref="B256:E256"/>
    <mergeCell ref="G256:H256"/>
    <mergeCell ref="L256:N256"/>
    <mergeCell ref="B257:E257"/>
    <mergeCell ref="G257:H257"/>
    <mergeCell ref="L257:N257"/>
    <mergeCell ref="B258:E258"/>
    <mergeCell ref="G258:H258"/>
    <mergeCell ref="L258:N258"/>
    <mergeCell ref="B259:E259"/>
    <mergeCell ref="G259:H259"/>
    <mergeCell ref="L259:N259"/>
    <mergeCell ref="B260:E260"/>
    <mergeCell ref="G260:H260"/>
    <mergeCell ref="L260:N260"/>
    <mergeCell ref="B261:E261"/>
    <mergeCell ref="G261:H261"/>
    <mergeCell ref="L261:N261"/>
    <mergeCell ref="A262:D262"/>
    <mergeCell ref="G262:H262"/>
    <mergeCell ref="L262:N262"/>
    <mergeCell ref="A284:N284"/>
    <mergeCell ref="A285:N285"/>
    <mergeCell ref="A286:N286"/>
    <mergeCell ref="B289:E289"/>
    <mergeCell ref="G289:H289"/>
    <mergeCell ref="I289:K289"/>
    <mergeCell ref="L289:N289"/>
    <mergeCell ref="A263:N263"/>
    <mergeCell ref="A264:G264"/>
    <mergeCell ref="H264:K264"/>
    <mergeCell ref="L266:N266"/>
    <mergeCell ref="L267:N267"/>
    <mergeCell ref="A266:B266"/>
    <mergeCell ref="D266:E266"/>
    <mergeCell ref="G266:J266"/>
    <mergeCell ref="G268:J268"/>
    <mergeCell ref="L268:N268"/>
    <mergeCell ref="A269:B269"/>
    <mergeCell ref="D269:E269"/>
    <mergeCell ref="G269:J269"/>
    <mergeCell ref="L269:N269"/>
    <mergeCell ref="B290:E290"/>
    <mergeCell ref="G290:H290"/>
    <mergeCell ref="L290:N290"/>
    <mergeCell ref="B291:E291"/>
    <mergeCell ref="G291:H291"/>
    <mergeCell ref="L291:N291"/>
    <mergeCell ref="B292:E292"/>
    <mergeCell ref="G292:H292"/>
    <mergeCell ref="L292:N292"/>
    <mergeCell ref="B293:E293"/>
    <mergeCell ref="G293:H293"/>
    <mergeCell ref="L293:N293"/>
    <mergeCell ref="B294:E294"/>
    <mergeCell ref="G294:H294"/>
    <mergeCell ref="L294:N294"/>
    <mergeCell ref="B295:E295"/>
    <mergeCell ref="G295:H295"/>
    <mergeCell ref="L295:N295"/>
    <mergeCell ref="B302:E302"/>
    <mergeCell ref="B303:E303"/>
    <mergeCell ref="B304:E304"/>
    <mergeCell ref="B306:E306"/>
    <mergeCell ref="B307:E307"/>
    <mergeCell ref="B299:E299"/>
    <mergeCell ref="G299:H299"/>
    <mergeCell ref="L301:N301"/>
    <mergeCell ref="B300:E300"/>
    <mergeCell ref="G300:H300"/>
    <mergeCell ref="L300:N300"/>
    <mergeCell ref="B301:E301"/>
    <mergeCell ref="G301:H301"/>
    <mergeCell ref="B296:E296"/>
    <mergeCell ref="G296:H296"/>
    <mergeCell ref="L296:N296"/>
    <mergeCell ref="B297:E297"/>
    <mergeCell ref="G297:H297"/>
    <mergeCell ref="L297:N297"/>
    <mergeCell ref="B298:E298"/>
    <mergeCell ref="G298:H298"/>
    <mergeCell ref="L298:N298"/>
    <mergeCell ref="L299:N299"/>
    <mergeCell ref="G307:H307"/>
    <mergeCell ref="L307:N307"/>
    <mergeCell ref="B347:E347"/>
    <mergeCell ref="G347:H347"/>
    <mergeCell ref="L347:N347"/>
    <mergeCell ref="B348:E348"/>
    <mergeCell ref="G348:H348"/>
    <mergeCell ref="L348:N348"/>
    <mergeCell ref="B349:E349"/>
    <mergeCell ref="G349:H349"/>
    <mergeCell ref="L349:N349"/>
    <mergeCell ref="B350:E350"/>
    <mergeCell ref="G302:H302"/>
    <mergeCell ref="L302:N302"/>
    <mergeCell ref="G303:H303"/>
    <mergeCell ref="L303:N303"/>
    <mergeCell ref="G304:H304"/>
    <mergeCell ref="L304:N304"/>
    <mergeCell ref="B305:E305"/>
    <mergeCell ref="G305:H305"/>
    <mergeCell ref="L305:N305"/>
    <mergeCell ref="B341:E341"/>
    <mergeCell ref="G341:H341"/>
    <mergeCell ref="L341:N341"/>
    <mergeCell ref="B342:E342"/>
    <mergeCell ref="G342:H342"/>
    <mergeCell ref="L342:N342"/>
    <mergeCell ref="B343:E343"/>
    <mergeCell ref="G343:H343"/>
    <mergeCell ref="L343:N343"/>
    <mergeCell ref="G306:H306"/>
    <mergeCell ref="L306:N306"/>
    <mergeCell ref="L308:N308"/>
    <mergeCell ref="B339:E339"/>
    <mergeCell ref="A333:N333"/>
    <mergeCell ref="A334:N334"/>
    <mergeCell ref="A335:N335"/>
    <mergeCell ref="B338:E338"/>
    <mergeCell ref="G338:H338"/>
    <mergeCell ref="I338:K338"/>
    <mergeCell ref="L338:N338"/>
    <mergeCell ref="B344:E344"/>
    <mergeCell ref="G344:H344"/>
    <mergeCell ref="L344:N344"/>
    <mergeCell ref="B345:E345"/>
    <mergeCell ref="G345:H345"/>
    <mergeCell ref="L345:N345"/>
    <mergeCell ref="B346:E346"/>
    <mergeCell ref="G346:H346"/>
    <mergeCell ref="L346:N346"/>
    <mergeCell ref="G339:H339"/>
    <mergeCell ref="L339:N339"/>
    <mergeCell ref="B340:E340"/>
    <mergeCell ref="G340:H340"/>
    <mergeCell ref="L340:N340"/>
    <mergeCell ref="G317:J317"/>
    <mergeCell ref="L317:N317"/>
    <mergeCell ref="A318:B318"/>
    <mergeCell ref="D318:E318"/>
    <mergeCell ref="G318:J318"/>
    <mergeCell ref="L318:N318"/>
    <mergeCell ref="B308:E308"/>
    <mergeCell ref="G308:H308"/>
    <mergeCell ref="B309:E309"/>
    <mergeCell ref="G309:H309"/>
    <mergeCell ref="L309:N309"/>
    <mergeCell ref="B310:E310"/>
    <mergeCell ref="G310:H310"/>
    <mergeCell ref="L310:N310"/>
    <mergeCell ref="A311:D311"/>
    <mergeCell ref="G311:H311"/>
    <mergeCell ref="L311:N311"/>
    <mergeCell ref="A312:N312"/>
    <mergeCell ref="A313:G313"/>
    <mergeCell ref="H313:K313"/>
    <mergeCell ref="L316:N316"/>
    <mergeCell ref="L315:N315"/>
    <mergeCell ref="A315:B315"/>
    <mergeCell ref="D315:E315"/>
    <mergeCell ref="G315:J315"/>
    <mergeCell ref="G350:H350"/>
    <mergeCell ref="L350:N350"/>
    <mergeCell ref="B351:E351"/>
    <mergeCell ref="G351:H351"/>
    <mergeCell ref="L351:N351"/>
    <mergeCell ref="B352:E352"/>
    <mergeCell ref="G352:H352"/>
    <mergeCell ref="L352:N352"/>
    <mergeCell ref="B353:E353"/>
    <mergeCell ref="G353:H353"/>
    <mergeCell ref="L353:N353"/>
    <mergeCell ref="B354:E354"/>
    <mergeCell ref="G354:H354"/>
    <mergeCell ref="L354:N354"/>
    <mergeCell ref="B355:E355"/>
    <mergeCell ref="G355:H355"/>
    <mergeCell ref="L355:N355"/>
    <mergeCell ref="A361:N361"/>
    <mergeCell ref="A362:G362"/>
    <mergeCell ref="H362:K362"/>
    <mergeCell ref="L364:N364"/>
    <mergeCell ref="L358:N358"/>
    <mergeCell ref="L359:N359"/>
    <mergeCell ref="L360:N360"/>
    <mergeCell ref="B356:E356"/>
    <mergeCell ref="G356:H356"/>
    <mergeCell ref="L356:N356"/>
    <mergeCell ref="B357:E357"/>
    <mergeCell ref="G357:H357"/>
    <mergeCell ref="L357:N357"/>
    <mergeCell ref="B358:E358"/>
    <mergeCell ref="G358:H358"/>
    <mergeCell ref="B359:E359"/>
    <mergeCell ref="G359:H359"/>
    <mergeCell ref="A360:D360"/>
    <mergeCell ref="G360:H360"/>
    <mergeCell ref="A364:B364"/>
    <mergeCell ref="D364:E364"/>
    <mergeCell ref="G364:J364"/>
    <mergeCell ref="L365:N365"/>
    <mergeCell ref="A382:N382"/>
    <mergeCell ref="A383:N383"/>
    <mergeCell ref="A384:N384"/>
    <mergeCell ref="B387:E387"/>
    <mergeCell ref="G387:H387"/>
    <mergeCell ref="I387:K387"/>
    <mergeCell ref="L387:N387"/>
    <mergeCell ref="B388:E388"/>
    <mergeCell ref="G388:H388"/>
    <mergeCell ref="L388:N388"/>
    <mergeCell ref="B389:E389"/>
    <mergeCell ref="G389:H389"/>
    <mergeCell ref="L389:N389"/>
    <mergeCell ref="G366:J366"/>
    <mergeCell ref="L366:N366"/>
    <mergeCell ref="A367:B367"/>
    <mergeCell ref="D367:E367"/>
    <mergeCell ref="G367:J367"/>
    <mergeCell ref="L367:N367"/>
    <mergeCell ref="B390:E390"/>
    <mergeCell ref="G390:H390"/>
    <mergeCell ref="L390:N390"/>
    <mergeCell ref="B391:E391"/>
    <mergeCell ref="G391:H391"/>
    <mergeCell ref="L391:N391"/>
    <mergeCell ref="B392:E392"/>
    <mergeCell ref="G392:H392"/>
    <mergeCell ref="L392:N392"/>
    <mergeCell ref="B393:E393"/>
    <mergeCell ref="G393:H393"/>
    <mergeCell ref="L393:N393"/>
    <mergeCell ref="B394:E394"/>
    <mergeCell ref="G394:H394"/>
    <mergeCell ref="L394:N394"/>
    <mergeCell ref="B395:E395"/>
    <mergeCell ref="G395:H395"/>
    <mergeCell ref="L395:N395"/>
    <mergeCell ref="B396:E396"/>
    <mergeCell ref="G396:H396"/>
    <mergeCell ref="L396:N396"/>
    <mergeCell ref="B397:E397"/>
    <mergeCell ref="G397:H397"/>
    <mergeCell ref="L397:N397"/>
    <mergeCell ref="B398:E398"/>
    <mergeCell ref="G398:H398"/>
    <mergeCell ref="L398:N398"/>
    <mergeCell ref="B399:E399"/>
    <mergeCell ref="G399:H399"/>
    <mergeCell ref="L399:N399"/>
    <mergeCell ref="B400:E400"/>
    <mergeCell ref="G400:H400"/>
    <mergeCell ref="L400:N400"/>
    <mergeCell ref="B401:E401"/>
    <mergeCell ref="G401:H401"/>
    <mergeCell ref="L401:N401"/>
    <mergeCell ref="B402:E402"/>
    <mergeCell ref="G402:H402"/>
    <mergeCell ref="L402:N402"/>
    <mergeCell ref="B403:E403"/>
    <mergeCell ref="G403:H403"/>
    <mergeCell ref="L403:N403"/>
    <mergeCell ref="B404:E404"/>
    <mergeCell ref="G404:H404"/>
    <mergeCell ref="L404:N404"/>
    <mergeCell ref="B405:E405"/>
    <mergeCell ref="G405:H405"/>
    <mergeCell ref="L405:N405"/>
    <mergeCell ref="B406:E406"/>
    <mergeCell ref="G406:H406"/>
    <mergeCell ref="L406:N406"/>
    <mergeCell ref="B407:E407"/>
    <mergeCell ref="G407:H407"/>
    <mergeCell ref="L407:N407"/>
    <mergeCell ref="B408:E408"/>
    <mergeCell ref="G408:H408"/>
    <mergeCell ref="L408:N408"/>
    <mergeCell ref="A409:D409"/>
    <mergeCell ref="G409:H409"/>
    <mergeCell ref="L409:N409"/>
    <mergeCell ref="A410:N410"/>
    <mergeCell ref="A411:G411"/>
    <mergeCell ref="H411:K411"/>
    <mergeCell ref="L413:N413"/>
    <mergeCell ref="L414:N414"/>
    <mergeCell ref="A413:B413"/>
    <mergeCell ref="D413:E413"/>
    <mergeCell ref="G413:J413"/>
    <mergeCell ref="G415:J415"/>
    <mergeCell ref="L415:N415"/>
    <mergeCell ref="A431:N431"/>
    <mergeCell ref="A432:N432"/>
    <mergeCell ref="A433:N433"/>
    <mergeCell ref="B436:E436"/>
    <mergeCell ref="G436:H436"/>
    <mergeCell ref="I436:K436"/>
    <mergeCell ref="L436:N436"/>
    <mergeCell ref="B437:E437"/>
    <mergeCell ref="G437:H437"/>
    <mergeCell ref="L437:N437"/>
    <mergeCell ref="B438:E438"/>
    <mergeCell ref="G438:H438"/>
    <mergeCell ref="L438:N438"/>
    <mergeCell ref="B439:E439"/>
    <mergeCell ref="G439:H439"/>
    <mergeCell ref="L439:N439"/>
    <mergeCell ref="B440:E440"/>
    <mergeCell ref="G440:H440"/>
    <mergeCell ref="L440:N440"/>
    <mergeCell ref="B441:E441"/>
    <mergeCell ref="G441:H441"/>
    <mergeCell ref="L441:N441"/>
    <mergeCell ref="B442:E442"/>
    <mergeCell ref="G442:H442"/>
    <mergeCell ref="L442:N442"/>
    <mergeCell ref="B443:E443"/>
    <mergeCell ref="G443:H443"/>
    <mergeCell ref="L443:N443"/>
    <mergeCell ref="B444:E444"/>
    <mergeCell ref="G444:H444"/>
    <mergeCell ref="L444:N444"/>
    <mergeCell ref="B445:E445"/>
    <mergeCell ref="G445:H445"/>
    <mergeCell ref="L445:N445"/>
    <mergeCell ref="B446:E446"/>
    <mergeCell ref="G446:H446"/>
    <mergeCell ref="L446:N446"/>
    <mergeCell ref="B447:E447"/>
    <mergeCell ref="G447:H447"/>
    <mergeCell ref="L447:N447"/>
    <mergeCell ref="B448:E448"/>
    <mergeCell ref="G448:H448"/>
    <mergeCell ref="L448:N448"/>
    <mergeCell ref="B449:E449"/>
    <mergeCell ref="G449:H449"/>
    <mergeCell ref="L449:N449"/>
    <mergeCell ref="B450:E450"/>
    <mergeCell ref="G450:H450"/>
    <mergeCell ref="L450:N450"/>
    <mergeCell ref="B451:E451"/>
    <mergeCell ref="G451:H451"/>
    <mergeCell ref="L451:N451"/>
    <mergeCell ref="B452:E452"/>
    <mergeCell ref="G452:H452"/>
    <mergeCell ref="L452:N452"/>
    <mergeCell ref="B453:E453"/>
    <mergeCell ref="G453:H453"/>
    <mergeCell ref="L453:N453"/>
    <mergeCell ref="B454:E454"/>
    <mergeCell ref="G454:H454"/>
    <mergeCell ref="L454:N454"/>
    <mergeCell ref="B455:E455"/>
    <mergeCell ref="G455:H455"/>
    <mergeCell ref="L455:N455"/>
    <mergeCell ref="B456:E456"/>
    <mergeCell ref="G456:H456"/>
    <mergeCell ref="L456:N456"/>
    <mergeCell ref="B457:E457"/>
    <mergeCell ref="G457:H457"/>
    <mergeCell ref="L457:N457"/>
    <mergeCell ref="A458:D458"/>
    <mergeCell ref="G458:H458"/>
    <mergeCell ref="L458:N458"/>
    <mergeCell ref="A507:D507"/>
    <mergeCell ref="G507:H507"/>
    <mergeCell ref="L507:N507"/>
    <mergeCell ref="A508:N508"/>
    <mergeCell ref="A509:G509"/>
    <mergeCell ref="H509:K509"/>
    <mergeCell ref="A459:N459"/>
    <mergeCell ref="A460:G460"/>
    <mergeCell ref="H460:K460"/>
    <mergeCell ref="L462:N462"/>
    <mergeCell ref="L463:N463"/>
    <mergeCell ref="A480:N480"/>
    <mergeCell ref="A481:N481"/>
    <mergeCell ref="A482:N482"/>
    <mergeCell ref="B485:E485"/>
    <mergeCell ref="G485:H485"/>
    <mergeCell ref="I485:K485"/>
    <mergeCell ref="L485:N485"/>
    <mergeCell ref="B486:E486"/>
    <mergeCell ref="G486:H486"/>
    <mergeCell ref="L486:N486"/>
    <mergeCell ref="B487:E487"/>
    <mergeCell ref="G487:H487"/>
    <mergeCell ref="L487:N487"/>
    <mergeCell ref="B502:E502"/>
    <mergeCell ref="G502:H502"/>
    <mergeCell ref="L502:N502"/>
    <mergeCell ref="B503:E503"/>
    <mergeCell ref="G503:H503"/>
    <mergeCell ref="L503:N503"/>
    <mergeCell ref="B504:E504"/>
    <mergeCell ref="G504:H504"/>
    <mergeCell ref="B499:E499"/>
    <mergeCell ref="G499:H499"/>
    <mergeCell ref="L499:N499"/>
    <mergeCell ref="B500:E500"/>
    <mergeCell ref="G500:H500"/>
    <mergeCell ref="L500:N500"/>
    <mergeCell ref="B501:E501"/>
    <mergeCell ref="G501:H501"/>
    <mergeCell ref="L501:N501"/>
    <mergeCell ref="L504:N504"/>
    <mergeCell ref="B505:E505"/>
    <mergeCell ref="G505:H505"/>
    <mergeCell ref="L505:N505"/>
    <mergeCell ref="B506:E506"/>
    <mergeCell ref="G506:H506"/>
    <mergeCell ref="L506:N506"/>
    <mergeCell ref="B488:E488"/>
    <mergeCell ref="G488:H488"/>
    <mergeCell ref="L488:N488"/>
    <mergeCell ref="B489:E489"/>
    <mergeCell ref="G489:H489"/>
    <mergeCell ref="L489:N489"/>
    <mergeCell ref="B490:E490"/>
    <mergeCell ref="G490:H490"/>
    <mergeCell ref="L490:N490"/>
    <mergeCell ref="B491:E491"/>
    <mergeCell ref="G491:H491"/>
    <mergeCell ref="L491:N491"/>
    <mergeCell ref="G589:H589"/>
    <mergeCell ref="G590:H590"/>
    <mergeCell ref="G591:H591"/>
    <mergeCell ref="G592:H592"/>
    <mergeCell ref="G540:H540"/>
    <mergeCell ref="G541:H541"/>
    <mergeCell ref="G542:H542"/>
    <mergeCell ref="G543:H543"/>
    <mergeCell ref="G544:H544"/>
    <mergeCell ref="L512:N512"/>
    <mergeCell ref="B492:E492"/>
    <mergeCell ref="G492:H492"/>
    <mergeCell ref="L492:N492"/>
    <mergeCell ref="B493:E493"/>
    <mergeCell ref="G493:H493"/>
    <mergeCell ref="L493:N493"/>
    <mergeCell ref="B494:E494"/>
    <mergeCell ref="G494:H494"/>
    <mergeCell ref="L494:N494"/>
    <mergeCell ref="B495:E495"/>
    <mergeCell ref="G495:H495"/>
    <mergeCell ref="L495:N495"/>
    <mergeCell ref="B496:E496"/>
    <mergeCell ref="G496:H496"/>
    <mergeCell ref="L496:N496"/>
    <mergeCell ref="B497:E497"/>
    <mergeCell ref="G497:H497"/>
    <mergeCell ref="L497:N497"/>
    <mergeCell ref="L511:N511"/>
    <mergeCell ref="B498:E498"/>
    <mergeCell ref="G498:H498"/>
    <mergeCell ref="L498:N498"/>
  </mergeCells>
  <phoneticPr fontId="16" type="noConversion"/>
  <printOptions horizontalCentered="1"/>
  <pageMargins left="0.19685039370078741" right="0.11811023622047245" top="0.19685039370078741" bottom="0.74803149606299213" header="0.19685039370078741" footer="0.31496062992125984"/>
  <pageSetup scale="75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tabColor rgb="FF00B0F0"/>
  </sheetPr>
  <dimension ref="A1:N81"/>
  <sheetViews>
    <sheetView zoomScale="84" zoomScaleNormal="84" workbookViewId="0">
      <selection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861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1657</v>
      </c>
      <c r="B8" s="284" t="s">
        <v>1041</v>
      </c>
      <c r="C8" s="285"/>
      <c r="D8" s="285"/>
      <c r="E8" s="286"/>
      <c r="F8" s="193"/>
      <c r="G8" s="277"/>
      <c r="H8" s="277"/>
      <c r="I8" s="193"/>
      <c r="J8" s="193"/>
      <c r="K8" s="193" t="s">
        <v>9</v>
      </c>
      <c r="L8" s="353"/>
      <c r="M8" s="342"/>
      <c r="N8" s="343"/>
    </row>
    <row r="9" spans="1:14" x14ac:dyDescent="0.25">
      <c r="A9" s="243"/>
      <c r="B9" s="276" t="s">
        <v>2146</v>
      </c>
      <c r="C9" s="276"/>
      <c r="D9" s="276"/>
      <c r="E9" s="276"/>
      <c r="F9" s="193" t="s">
        <v>1731</v>
      </c>
      <c r="G9" s="277"/>
      <c r="H9" s="277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465</v>
      </c>
      <c r="B10" s="276" t="s">
        <v>1519</v>
      </c>
      <c r="C10" s="276"/>
      <c r="D10" s="276"/>
      <c r="E10" s="276"/>
      <c r="F10" s="193"/>
      <c r="G10" s="277"/>
      <c r="H10" s="277"/>
      <c r="I10" s="193" t="s">
        <v>9</v>
      </c>
      <c r="J10" s="193"/>
      <c r="K10" s="193"/>
      <c r="L10" s="325"/>
      <c r="M10" s="325"/>
      <c r="N10" s="325"/>
    </row>
    <row r="11" spans="1:14" x14ac:dyDescent="0.25">
      <c r="A11" s="243">
        <v>2134</v>
      </c>
      <c r="B11" s="276" t="s">
        <v>1513</v>
      </c>
      <c r="C11" s="276"/>
      <c r="D11" s="276"/>
      <c r="E11" s="276"/>
      <c r="F11" s="193"/>
      <c r="G11" s="277"/>
      <c r="H11" s="277"/>
      <c r="I11" s="193" t="s">
        <v>9</v>
      </c>
      <c r="J11" s="193"/>
      <c r="K11" s="193"/>
      <c r="L11" s="353"/>
      <c r="M11" s="342"/>
      <c r="N11" s="343"/>
    </row>
    <row r="12" spans="1:14" x14ac:dyDescent="0.25">
      <c r="A12" s="243">
        <v>42</v>
      </c>
      <c r="B12" s="276" t="s">
        <v>1523</v>
      </c>
      <c r="C12" s="276"/>
      <c r="D12" s="276"/>
      <c r="E12" s="276"/>
      <c r="F12" s="193"/>
      <c r="G12" s="277"/>
      <c r="H12" s="277"/>
      <c r="I12" s="193"/>
      <c r="J12" s="193" t="s">
        <v>9</v>
      </c>
      <c r="K12" s="193"/>
      <c r="L12" s="325"/>
      <c r="M12" s="325"/>
      <c r="N12" s="325"/>
    </row>
    <row r="13" spans="1:14" x14ac:dyDescent="0.25">
      <c r="A13" s="243">
        <v>1314</v>
      </c>
      <c r="B13" s="284" t="s">
        <v>727</v>
      </c>
      <c r="C13" s="285"/>
      <c r="D13" s="285"/>
      <c r="E13" s="286"/>
      <c r="F13" s="193" t="s">
        <v>728</v>
      </c>
      <c r="G13" s="290" t="s">
        <v>729</v>
      </c>
      <c r="H13" s="292"/>
      <c r="I13" s="193" t="s">
        <v>9</v>
      </c>
      <c r="J13" s="193"/>
      <c r="K13" s="193"/>
      <c r="L13" s="290"/>
      <c r="M13" s="291"/>
      <c r="N13" s="292"/>
    </row>
    <row r="14" spans="1:14" x14ac:dyDescent="0.25">
      <c r="A14" s="243">
        <v>1655</v>
      </c>
      <c r="B14" s="284" t="s">
        <v>863</v>
      </c>
      <c r="C14" s="285"/>
      <c r="D14" s="285"/>
      <c r="E14" s="286"/>
      <c r="F14" s="193" t="s">
        <v>870</v>
      </c>
      <c r="G14" s="277" t="s">
        <v>1075</v>
      </c>
      <c r="H14" s="277"/>
      <c r="I14" s="193" t="s">
        <v>9</v>
      </c>
      <c r="J14" s="193"/>
      <c r="K14" s="193"/>
      <c r="L14" s="277"/>
      <c r="M14" s="277"/>
      <c r="N14" s="277"/>
    </row>
    <row r="15" spans="1:14" x14ac:dyDescent="0.25">
      <c r="A15" s="243"/>
      <c r="B15" s="284" t="s">
        <v>2777</v>
      </c>
      <c r="C15" s="285"/>
      <c r="D15" s="285"/>
      <c r="E15" s="286"/>
      <c r="F15" s="193"/>
      <c r="G15" s="277"/>
      <c r="H15" s="277"/>
      <c r="I15" s="193" t="s">
        <v>9</v>
      </c>
      <c r="J15" s="193"/>
      <c r="K15" s="193"/>
      <c r="L15" s="290"/>
      <c r="M15" s="291"/>
      <c r="N15" s="292"/>
    </row>
    <row r="16" spans="1:14" x14ac:dyDescent="0.25">
      <c r="A16" s="243"/>
      <c r="B16" s="284" t="s">
        <v>2778</v>
      </c>
      <c r="C16" s="285"/>
      <c r="D16" s="285"/>
      <c r="E16" s="286"/>
      <c r="F16" s="193"/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121">
        <v>4578</v>
      </c>
      <c r="B17" s="308" t="s">
        <v>2751</v>
      </c>
      <c r="C17" s="309"/>
      <c r="D17" s="309"/>
      <c r="E17" s="310"/>
      <c r="F17" s="202" t="s">
        <v>2752</v>
      </c>
      <c r="G17" s="333" t="s">
        <v>2753</v>
      </c>
      <c r="H17" s="334"/>
      <c r="I17" s="202" t="s">
        <v>9</v>
      </c>
      <c r="J17" s="193"/>
      <c r="K17" s="193"/>
      <c r="L17" s="277"/>
      <c r="M17" s="277"/>
      <c r="N17" s="277"/>
    </row>
    <row r="18" spans="1:14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77"/>
      <c r="M18" s="277"/>
      <c r="N18" s="277"/>
    </row>
    <row r="19" spans="1:14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/>
      <c r="B20" s="284"/>
      <c r="C20" s="285"/>
      <c r="D20" s="285"/>
      <c r="E20" s="286"/>
      <c r="F20" s="193"/>
      <c r="G20" s="277"/>
      <c r="H20" s="277"/>
      <c r="I20" s="193"/>
      <c r="J20" s="193"/>
      <c r="K20" s="193"/>
      <c r="L20" s="277"/>
      <c r="M20" s="277"/>
      <c r="N20" s="277"/>
    </row>
    <row r="21" spans="1:14" x14ac:dyDescent="0.25">
      <c r="A21" s="121"/>
      <c r="B21" s="308"/>
      <c r="C21" s="309"/>
      <c r="D21" s="309"/>
      <c r="E21" s="310"/>
      <c r="F21" s="202"/>
      <c r="G21" s="333"/>
      <c r="H21" s="334"/>
      <c r="I21" s="202"/>
      <c r="J21" s="193"/>
      <c r="K21" s="193"/>
      <c r="L21" s="277"/>
      <c r="M21" s="277"/>
      <c r="N21" s="277"/>
    </row>
    <row r="22" spans="1:14" x14ac:dyDescent="0.25">
      <c r="A22" s="243"/>
      <c r="B22" s="561"/>
      <c r="C22" s="561"/>
      <c r="D22" s="561"/>
      <c r="E22" s="561"/>
      <c r="F22" s="215"/>
      <c r="G22" s="325"/>
      <c r="H22" s="325"/>
      <c r="I22" s="215"/>
      <c r="J22" s="215"/>
      <c r="K22" s="215"/>
      <c r="L22" s="325"/>
      <c r="M22" s="325"/>
      <c r="N22" s="325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90"/>
      <c r="H26" s="292"/>
      <c r="I26" s="193"/>
      <c r="J26" s="193"/>
      <c r="K26" s="193"/>
      <c r="L26" s="277"/>
      <c r="M26" s="277"/>
      <c r="N26" s="277"/>
    </row>
    <row r="27" spans="1:14" x14ac:dyDescent="0.25">
      <c r="A27" s="243"/>
      <c r="B27" s="284"/>
      <c r="C27" s="285"/>
      <c r="D27" s="285"/>
      <c r="E27" s="286"/>
      <c r="F27" s="193"/>
      <c r="G27" s="347"/>
      <c r="H27" s="348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11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2779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76" spans="1:14" x14ac:dyDescent="0.25">
      <c r="A76" s="195"/>
      <c r="B76" s="195"/>
      <c r="C76" s="195"/>
      <c r="D76" s="19"/>
      <c r="E76" s="195"/>
      <c r="F76" s="195"/>
      <c r="G76" s="195"/>
      <c r="H76" s="19"/>
      <c r="I76" s="190"/>
      <c r="J76" s="190"/>
      <c r="K76" s="190"/>
      <c r="L76" s="195"/>
      <c r="M76" s="195"/>
      <c r="N76" s="195"/>
    </row>
    <row r="77" spans="1:14" x14ac:dyDescent="0.25">
      <c r="A77" s="195"/>
      <c r="B77" s="195"/>
      <c r="C77" s="195"/>
      <c r="D77" s="19"/>
      <c r="E77" s="195"/>
      <c r="F77" s="195"/>
      <c r="G77" s="195"/>
      <c r="H77" s="19"/>
      <c r="I77" s="190"/>
      <c r="J77" s="190"/>
      <c r="K77" s="190"/>
      <c r="L77" s="195"/>
      <c r="M77" s="195"/>
      <c r="N77" s="195"/>
    </row>
    <row r="78" spans="1:14" x14ac:dyDescent="0.25">
      <c r="A78" s="195"/>
      <c r="B78" s="195"/>
      <c r="C78" s="195"/>
      <c r="D78" s="19"/>
      <c r="E78" s="195"/>
      <c r="F78" s="195"/>
      <c r="G78" s="195"/>
      <c r="H78" s="19"/>
      <c r="I78" s="190"/>
      <c r="J78" s="190"/>
      <c r="K78" s="190"/>
      <c r="L78" s="195"/>
      <c r="M78" s="195"/>
      <c r="N78" s="195"/>
    </row>
    <row r="79" spans="1:14" x14ac:dyDescent="0.25">
      <c r="A79" s="195"/>
      <c r="B79" s="195"/>
      <c r="C79" s="195"/>
      <c r="D79" s="19"/>
      <c r="E79" s="195"/>
      <c r="F79" s="195"/>
      <c r="G79" s="195"/>
      <c r="H79" s="19"/>
      <c r="I79" s="190"/>
      <c r="J79" s="190"/>
      <c r="K79" s="190"/>
      <c r="L79" s="195"/>
      <c r="M79" s="195"/>
      <c r="N79" s="195"/>
    </row>
    <row r="80" spans="1:14" x14ac:dyDescent="0.25">
      <c r="A80" s="195"/>
      <c r="B80" s="195"/>
      <c r="C80" s="195"/>
      <c r="D80" s="19"/>
      <c r="E80" s="195"/>
      <c r="F80" s="195"/>
      <c r="G80" s="195"/>
      <c r="H80" s="19"/>
      <c r="I80" s="190"/>
      <c r="J80" s="190"/>
      <c r="K80" s="190"/>
      <c r="L80" s="195"/>
      <c r="M80" s="195"/>
      <c r="N80" s="195"/>
    </row>
    <row r="81" spans="1:14" x14ac:dyDescent="0.25">
      <c r="A81" s="195"/>
      <c r="B81" s="195"/>
      <c r="C81" s="195"/>
      <c r="D81" s="19"/>
      <c r="E81" s="195"/>
      <c r="F81" s="195"/>
      <c r="G81" s="195"/>
      <c r="H81" s="19"/>
      <c r="I81" s="190"/>
      <c r="J81" s="190"/>
      <c r="K81" s="190"/>
      <c r="L81" s="195"/>
      <c r="M81" s="195"/>
      <c r="N81" s="195"/>
    </row>
  </sheetData>
  <mergeCells count="94">
    <mergeCell ref="A36:C36"/>
    <mergeCell ref="E36:G36"/>
    <mergeCell ref="L36:N36"/>
    <mergeCell ref="A37:C37"/>
    <mergeCell ref="E37:G37"/>
    <mergeCell ref="L37:N37"/>
    <mergeCell ref="A29:N29"/>
    <mergeCell ref="A30:C30"/>
    <mergeCell ref="F30:G30"/>
    <mergeCell ref="L30:N30"/>
    <mergeCell ref="A31:G31"/>
    <mergeCell ref="H31:K31"/>
    <mergeCell ref="A32:D32"/>
    <mergeCell ref="A34:C34"/>
    <mergeCell ref="E34:G34"/>
    <mergeCell ref="L34:N34"/>
    <mergeCell ref="A35:C35"/>
    <mergeCell ref="E35:G35"/>
    <mergeCell ref="L35:N35"/>
    <mergeCell ref="B23:E23"/>
    <mergeCell ref="G23:H23"/>
    <mergeCell ref="L23:N23"/>
    <mergeCell ref="B24:E24"/>
    <mergeCell ref="G24:H24"/>
    <mergeCell ref="L24:N24"/>
    <mergeCell ref="A28:D28"/>
    <mergeCell ref="G28:H28"/>
    <mergeCell ref="L28:N28"/>
    <mergeCell ref="B25:E25"/>
    <mergeCell ref="G25:H25"/>
    <mergeCell ref="L25:N25"/>
    <mergeCell ref="B26:E26"/>
    <mergeCell ref="B27:E27"/>
    <mergeCell ref="G26:H26"/>
    <mergeCell ref="G27:H27"/>
    <mergeCell ref="L26:N26"/>
    <mergeCell ref="L27:N27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L9:N9"/>
    <mergeCell ref="A1:N1"/>
    <mergeCell ref="A2:N2"/>
    <mergeCell ref="A3:N3"/>
    <mergeCell ref="B4:C4"/>
    <mergeCell ref="D4:F4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33"/>
  <sheetViews>
    <sheetView topLeftCell="A34" workbookViewId="0">
      <selection activeCell="A34" sqref="A1:XFD1048576"/>
    </sheetView>
  </sheetViews>
  <sheetFormatPr baseColWidth="10" defaultColWidth="11.42578125" defaultRowHeight="15" x14ac:dyDescent="0.25"/>
  <cols>
    <col min="1" max="14" width="11.42578125" style="1"/>
    <col min="15" max="15" width="4.42578125" style="1" customWidth="1"/>
    <col min="16" max="16" width="5" style="1" customWidth="1"/>
    <col min="17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2712</v>
      </c>
      <c r="E4" s="324"/>
      <c r="F4" s="324"/>
      <c r="G4" s="29"/>
      <c r="H4" s="29"/>
      <c r="I4" s="29"/>
      <c r="J4" s="29"/>
      <c r="K4" s="29"/>
    </row>
    <row r="5" spans="1:16" x14ac:dyDescent="0.25">
      <c r="A5" s="131" t="s">
        <v>66</v>
      </c>
      <c r="B5" s="296" t="s">
        <v>1</v>
      </c>
      <c r="C5" s="297"/>
      <c r="D5" s="297"/>
      <c r="E5" s="297"/>
      <c r="F5" s="131" t="s">
        <v>2</v>
      </c>
      <c r="G5" s="297" t="s">
        <v>3</v>
      </c>
      <c r="H5" s="298"/>
      <c r="I5" s="278" t="s">
        <v>4</v>
      </c>
      <c r="J5" s="278"/>
      <c r="K5" s="278"/>
      <c r="L5" s="296" t="s">
        <v>5</v>
      </c>
      <c r="M5" s="297"/>
      <c r="N5" s="298"/>
    </row>
    <row r="6" spans="1:16" x14ac:dyDescent="0.25">
      <c r="A6" s="132" t="s">
        <v>67</v>
      </c>
      <c r="B6" s="299"/>
      <c r="C6" s="300"/>
      <c r="D6" s="300"/>
      <c r="E6" s="300"/>
      <c r="F6" s="259"/>
      <c r="G6" s="300"/>
      <c r="H6" s="301"/>
      <c r="I6" s="198" t="s">
        <v>6</v>
      </c>
      <c r="J6" s="198" t="s">
        <v>7</v>
      </c>
      <c r="K6" s="198" t="s">
        <v>8</v>
      </c>
      <c r="L6" s="299"/>
      <c r="M6" s="300"/>
      <c r="N6" s="301"/>
    </row>
    <row r="7" spans="1:16" x14ac:dyDescent="0.25">
      <c r="A7" s="243">
        <v>2208</v>
      </c>
      <c r="B7" s="284" t="s">
        <v>2710</v>
      </c>
      <c r="C7" s="285"/>
      <c r="D7" s="285"/>
      <c r="E7" s="286"/>
      <c r="F7" s="193" t="s">
        <v>2711</v>
      </c>
      <c r="G7" s="277" t="s">
        <v>1176</v>
      </c>
      <c r="H7" s="277"/>
      <c r="I7" s="193" t="s">
        <v>9</v>
      </c>
      <c r="J7" s="193"/>
      <c r="K7" s="193"/>
      <c r="L7" s="277"/>
      <c r="M7" s="277"/>
      <c r="N7" s="277"/>
    </row>
    <row r="8" spans="1:16" x14ac:dyDescent="0.25">
      <c r="A8" s="243">
        <v>2735</v>
      </c>
      <c r="B8" s="276" t="s">
        <v>1481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90"/>
      <c r="M8" s="291"/>
      <c r="N8" s="292"/>
    </row>
    <row r="9" spans="1:16" x14ac:dyDescent="0.25">
      <c r="A9" s="121">
        <v>4585</v>
      </c>
      <c r="B9" s="308" t="s">
        <v>2800</v>
      </c>
      <c r="C9" s="309"/>
      <c r="D9" s="309"/>
      <c r="E9" s="310"/>
      <c r="F9" s="202"/>
      <c r="G9" s="307"/>
      <c r="H9" s="307"/>
      <c r="I9" s="202" t="s">
        <v>9</v>
      </c>
      <c r="J9" s="193"/>
      <c r="K9" s="193"/>
      <c r="L9" s="290"/>
      <c r="M9" s="291"/>
      <c r="N9" s="292"/>
    </row>
    <row r="10" spans="1:16" x14ac:dyDescent="0.25">
      <c r="A10" s="121">
        <v>4599</v>
      </c>
      <c r="B10" s="302" t="s">
        <v>2146</v>
      </c>
      <c r="C10" s="302"/>
      <c r="D10" s="302"/>
      <c r="E10" s="302"/>
      <c r="F10" s="202" t="s">
        <v>2641</v>
      </c>
      <c r="G10" s="307"/>
      <c r="H10" s="307"/>
      <c r="I10" s="202" t="s">
        <v>9</v>
      </c>
      <c r="J10" s="193"/>
      <c r="K10" s="193"/>
      <c r="L10" s="277"/>
      <c r="M10" s="277"/>
      <c r="N10" s="277"/>
    </row>
    <row r="11" spans="1:16" x14ac:dyDescent="0.25">
      <c r="A11" s="121" t="s">
        <v>2783</v>
      </c>
      <c r="B11" s="308" t="s">
        <v>2209</v>
      </c>
      <c r="C11" s="309"/>
      <c r="D11" s="309"/>
      <c r="E11" s="310"/>
      <c r="F11" s="202"/>
      <c r="G11" s="307"/>
      <c r="H11" s="307"/>
      <c r="I11" s="202" t="s">
        <v>9</v>
      </c>
      <c r="J11" s="193"/>
      <c r="K11" s="193"/>
      <c r="L11" s="277"/>
      <c r="M11" s="277"/>
      <c r="N11" s="277"/>
      <c r="P11" s="1">
        <v>1</v>
      </c>
    </row>
    <row r="12" spans="1:16" x14ac:dyDescent="0.25">
      <c r="A12" s="121">
        <v>4602</v>
      </c>
      <c r="B12" s="308" t="s">
        <v>2784</v>
      </c>
      <c r="C12" s="309"/>
      <c r="D12" s="309"/>
      <c r="E12" s="310"/>
      <c r="F12" s="202"/>
      <c r="G12" s="307"/>
      <c r="H12" s="307"/>
      <c r="I12" s="202" t="s">
        <v>9</v>
      </c>
      <c r="J12" s="193"/>
      <c r="K12" s="193"/>
      <c r="L12" s="277"/>
      <c r="M12" s="277"/>
      <c r="N12" s="277"/>
    </row>
    <row r="13" spans="1:16" x14ac:dyDescent="0.25">
      <c r="A13" s="243">
        <v>89</v>
      </c>
      <c r="B13" s="287" t="s">
        <v>2785</v>
      </c>
      <c r="C13" s="287"/>
      <c r="D13" s="287"/>
      <c r="E13" s="287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6" x14ac:dyDescent="0.25">
      <c r="A14" s="243">
        <v>2995</v>
      </c>
      <c r="B14" s="276" t="s">
        <v>1482</v>
      </c>
      <c r="C14" s="276"/>
      <c r="D14" s="276"/>
      <c r="E14" s="276"/>
      <c r="F14" s="193"/>
      <c r="G14" s="277"/>
      <c r="H14" s="277"/>
      <c r="I14" s="193" t="s">
        <v>9</v>
      </c>
      <c r="J14" s="193"/>
      <c r="K14" s="193"/>
      <c r="L14" s="277"/>
      <c r="M14" s="277"/>
      <c r="N14" s="277"/>
    </row>
    <row r="15" spans="1:16" x14ac:dyDescent="0.25">
      <c r="A15" s="243">
        <v>2996</v>
      </c>
      <c r="B15" s="276" t="s">
        <v>1482</v>
      </c>
      <c r="C15" s="276"/>
      <c r="D15" s="276"/>
      <c r="E15" s="276"/>
      <c r="F15" s="193"/>
      <c r="G15" s="277"/>
      <c r="H15" s="277"/>
      <c r="I15" s="193" t="s">
        <v>9</v>
      </c>
      <c r="J15" s="193"/>
      <c r="K15" s="193"/>
      <c r="L15" s="277"/>
      <c r="M15" s="277"/>
      <c r="N15" s="277"/>
    </row>
    <row r="16" spans="1:16" x14ac:dyDescent="0.25">
      <c r="A16" s="243">
        <v>2997</v>
      </c>
      <c r="B16" s="284" t="s">
        <v>2786</v>
      </c>
      <c r="C16" s="285"/>
      <c r="D16" s="285"/>
      <c r="E16" s="286"/>
      <c r="F16" s="193"/>
      <c r="G16" s="347"/>
      <c r="H16" s="348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121"/>
      <c r="B17" s="308"/>
      <c r="C17" s="309"/>
      <c r="D17" s="309"/>
      <c r="E17" s="310"/>
      <c r="F17" s="202"/>
      <c r="G17" s="307"/>
      <c r="H17" s="307"/>
      <c r="I17" s="202"/>
      <c r="J17" s="193"/>
      <c r="K17" s="193"/>
      <c r="L17" s="277"/>
      <c r="M17" s="277"/>
      <c r="N17" s="277"/>
    </row>
    <row r="18" spans="1:14" x14ac:dyDescent="0.25">
      <c r="A18" s="243"/>
      <c r="B18" s="284"/>
      <c r="C18" s="285"/>
      <c r="D18" s="285"/>
      <c r="E18" s="286"/>
      <c r="F18" s="193"/>
      <c r="G18" s="277"/>
      <c r="H18" s="277"/>
      <c r="I18" s="193"/>
      <c r="J18" s="193"/>
      <c r="K18" s="193"/>
      <c r="L18" s="277"/>
      <c r="M18" s="277"/>
      <c r="N18" s="277"/>
    </row>
    <row r="19" spans="1:14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4" x14ac:dyDescent="0.25">
      <c r="A20" s="243"/>
      <c r="B20" s="284"/>
      <c r="C20" s="285"/>
      <c r="D20" s="285"/>
      <c r="E20" s="286"/>
      <c r="F20" s="193"/>
      <c r="G20" s="277"/>
      <c r="H20" s="277"/>
      <c r="I20" s="193"/>
      <c r="J20" s="193"/>
      <c r="K20" s="193"/>
      <c r="L20" s="277"/>
      <c r="M20" s="277"/>
      <c r="N20" s="277"/>
    </row>
    <row r="21" spans="1:14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4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76"/>
      <c r="C26" s="276"/>
      <c r="D26" s="276"/>
      <c r="E26" s="27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304" t="s">
        <v>64</v>
      </c>
      <c r="B27" s="304"/>
      <c r="C27" s="304"/>
      <c r="D27" s="304"/>
      <c r="E27" s="133"/>
      <c r="F27" s="190"/>
      <c r="G27" s="280"/>
      <c r="H27" s="280"/>
      <c r="I27" s="190"/>
      <c r="J27" s="190"/>
      <c r="K27" s="190"/>
      <c r="L27" s="280"/>
      <c r="M27" s="280"/>
      <c r="N27" s="280"/>
    </row>
    <row r="28" spans="1:14" x14ac:dyDescent="0.25">
      <c r="A28" s="281" t="s">
        <v>631</v>
      </c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</row>
    <row r="29" spans="1:14" x14ac:dyDescent="0.25">
      <c r="A29" s="280"/>
      <c r="B29" s="280"/>
      <c r="C29" s="280"/>
      <c r="D29" s="19"/>
      <c r="E29" s="19"/>
      <c r="F29" s="280"/>
      <c r="G29" s="280"/>
      <c r="H29" s="19"/>
      <c r="I29" s="190"/>
      <c r="J29" s="190"/>
      <c r="K29" s="190"/>
      <c r="L29" s="280"/>
      <c r="M29" s="280"/>
      <c r="N29" s="280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05"/>
      <c r="L30" s="198">
        <v>11</v>
      </c>
      <c r="M30" s="34"/>
      <c r="N30" s="34"/>
    </row>
    <row r="31" spans="1:14" x14ac:dyDescent="0.25">
      <c r="A31" s="280" t="s">
        <v>27</v>
      </c>
      <c r="B31" s="280"/>
      <c r="C31" s="280"/>
      <c r="D31" s="19"/>
      <c r="E31" s="280" t="s">
        <v>1127</v>
      </c>
      <c r="F31" s="280"/>
      <c r="G31" s="280"/>
      <c r="H31" s="19"/>
      <c r="I31" s="190"/>
      <c r="J31" s="190"/>
      <c r="K31" s="190"/>
      <c r="L31" s="280" t="s">
        <v>69</v>
      </c>
      <c r="M31" s="280"/>
      <c r="N31" s="280"/>
    </row>
    <row r="32" spans="1:14" x14ac:dyDescent="0.25">
      <c r="A32" s="300"/>
      <c r="B32" s="300"/>
      <c r="C32" s="300"/>
      <c r="D32" s="19"/>
      <c r="E32" s="300"/>
      <c r="F32" s="300"/>
      <c r="G32" s="300"/>
      <c r="H32" s="19"/>
      <c r="I32" s="190"/>
      <c r="J32" s="190"/>
      <c r="K32" s="190"/>
      <c r="L32" s="300"/>
      <c r="M32" s="300"/>
      <c r="N32" s="300"/>
    </row>
    <row r="33" spans="1:14" x14ac:dyDescent="0.25">
      <c r="A33" s="562" t="s">
        <v>2787</v>
      </c>
      <c r="B33" s="562"/>
      <c r="C33" s="562"/>
      <c r="D33" s="19"/>
      <c r="E33" s="283" t="s">
        <v>3367</v>
      </c>
      <c r="F33" s="283"/>
      <c r="G33" s="283"/>
      <c r="H33" s="19"/>
      <c r="I33" s="190"/>
      <c r="J33" s="190"/>
      <c r="K33" s="190"/>
      <c r="L33" s="283" t="s">
        <v>3633</v>
      </c>
      <c r="M33" s="283"/>
      <c r="N33" s="283"/>
    </row>
  </sheetData>
  <mergeCells count="90">
    <mergeCell ref="B5:E5"/>
    <mergeCell ref="G5:H5"/>
    <mergeCell ref="I5:K5"/>
    <mergeCell ref="L5:N5"/>
    <mergeCell ref="A1:N1"/>
    <mergeCell ref="A2:N2"/>
    <mergeCell ref="A3:N3"/>
    <mergeCell ref="B4:C4"/>
    <mergeCell ref="D4:F4"/>
    <mergeCell ref="B6:E6"/>
    <mergeCell ref="G6:H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A27:D27"/>
    <mergeCell ref="G27:H27"/>
    <mergeCell ref="L27:N27"/>
    <mergeCell ref="A28:N28"/>
    <mergeCell ref="A29:C29"/>
    <mergeCell ref="F29:G29"/>
    <mergeCell ref="L29:N29"/>
    <mergeCell ref="A30:G30"/>
    <mergeCell ref="H30:K30"/>
    <mergeCell ref="A33:C33"/>
    <mergeCell ref="E33:G33"/>
    <mergeCell ref="L33:N33"/>
    <mergeCell ref="A31:C31"/>
    <mergeCell ref="E31:G31"/>
    <mergeCell ref="L31:N31"/>
    <mergeCell ref="A32:C32"/>
    <mergeCell ref="E32:G32"/>
    <mergeCell ref="L32:N32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rgb="FF00B0F0"/>
  </sheetPr>
  <dimension ref="A1:N90"/>
  <sheetViews>
    <sheetView zoomScale="84" zoomScaleNormal="84" workbookViewId="0">
      <selection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816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3164</v>
      </c>
      <c r="B8" s="284" t="s">
        <v>82</v>
      </c>
      <c r="C8" s="285"/>
      <c r="D8" s="285"/>
      <c r="E8" s="286"/>
      <c r="F8" s="193" t="s">
        <v>984</v>
      </c>
      <c r="G8" s="290" t="s">
        <v>985</v>
      </c>
      <c r="H8" s="292"/>
      <c r="I8" s="193"/>
      <c r="J8" s="193" t="s">
        <v>9</v>
      </c>
      <c r="K8" s="193"/>
      <c r="L8" s="290"/>
      <c r="M8" s="291"/>
      <c r="N8" s="292"/>
    </row>
    <row r="9" spans="1:14" x14ac:dyDescent="0.25">
      <c r="A9" s="243">
        <v>3166</v>
      </c>
      <c r="B9" s="284" t="s">
        <v>201</v>
      </c>
      <c r="C9" s="285"/>
      <c r="D9" s="285"/>
      <c r="E9" s="286"/>
      <c r="F9" s="193"/>
      <c r="G9" s="290" t="s">
        <v>986</v>
      </c>
      <c r="H9" s="292"/>
      <c r="I9" s="193"/>
      <c r="J9" s="193" t="s">
        <v>9</v>
      </c>
      <c r="K9" s="193"/>
      <c r="L9" s="290"/>
      <c r="M9" s="291"/>
      <c r="N9" s="292"/>
    </row>
    <row r="10" spans="1:14" x14ac:dyDescent="0.25">
      <c r="A10" s="243"/>
      <c r="B10" s="284" t="s">
        <v>3264</v>
      </c>
      <c r="C10" s="285"/>
      <c r="D10" s="285"/>
      <c r="E10" s="286"/>
      <c r="F10" s="193"/>
      <c r="G10" s="277"/>
      <c r="H10" s="277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>
        <v>3170</v>
      </c>
      <c r="B11" s="284" t="s">
        <v>987</v>
      </c>
      <c r="C11" s="285"/>
      <c r="D11" s="285"/>
      <c r="E11" s="286"/>
      <c r="F11" s="193"/>
      <c r="G11" s="277"/>
      <c r="H11" s="277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3171</v>
      </c>
      <c r="B12" s="284" t="s">
        <v>988</v>
      </c>
      <c r="C12" s="285"/>
      <c r="D12" s="285"/>
      <c r="E12" s="28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3172</v>
      </c>
      <c r="B13" s="284" t="s">
        <v>989</v>
      </c>
      <c r="C13" s="285"/>
      <c r="D13" s="285"/>
      <c r="E13" s="28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3173</v>
      </c>
      <c r="B14" s="284" t="s">
        <v>532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3174</v>
      </c>
      <c r="B15" s="284" t="s">
        <v>988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>
        <v>3175</v>
      </c>
      <c r="B16" s="284" t="s">
        <v>1104</v>
      </c>
      <c r="C16" s="285"/>
      <c r="D16" s="285"/>
      <c r="E16" s="286"/>
      <c r="F16" s="193"/>
      <c r="G16" s="277"/>
      <c r="H16" s="277"/>
      <c r="I16" s="193"/>
      <c r="J16" s="193"/>
      <c r="K16" s="193" t="s">
        <v>9</v>
      </c>
      <c r="L16" s="277"/>
      <c r="M16" s="277"/>
      <c r="N16" s="277"/>
    </row>
    <row r="17" spans="1:14" x14ac:dyDescent="0.25">
      <c r="A17" s="243">
        <v>3176</v>
      </c>
      <c r="B17" s="284" t="s">
        <v>1104</v>
      </c>
      <c r="C17" s="285"/>
      <c r="D17" s="285"/>
      <c r="E17" s="286"/>
      <c r="F17" s="193"/>
      <c r="G17" s="277"/>
      <c r="H17" s="277"/>
      <c r="I17" s="193"/>
      <c r="J17" s="193"/>
      <c r="K17" s="193" t="s">
        <v>9</v>
      </c>
      <c r="L17" s="277"/>
      <c r="M17" s="277"/>
      <c r="N17" s="277"/>
    </row>
    <row r="18" spans="1:14" x14ac:dyDescent="0.25">
      <c r="A18" s="243">
        <v>3177</v>
      </c>
      <c r="B18" s="284" t="s">
        <v>1104</v>
      </c>
      <c r="C18" s="285"/>
      <c r="D18" s="285"/>
      <c r="E18" s="286"/>
      <c r="F18" s="193"/>
      <c r="G18" s="290"/>
      <c r="H18" s="292"/>
      <c r="I18" s="193"/>
      <c r="J18" s="193"/>
      <c r="K18" s="193" t="s">
        <v>9</v>
      </c>
      <c r="L18" s="277"/>
      <c r="M18" s="277"/>
      <c r="N18" s="277"/>
    </row>
    <row r="19" spans="1:14" x14ac:dyDescent="0.25">
      <c r="A19" s="243">
        <v>1009</v>
      </c>
      <c r="B19" s="284" t="s">
        <v>2788</v>
      </c>
      <c r="C19" s="285"/>
      <c r="D19" s="285"/>
      <c r="E19" s="286"/>
      <c r="F19" s="192" t="s">
        <v>2789</v>
      </c>
      <c r="G19" s="517" t="s">
        <v>2790</v>
      </c>
      <c r="H19" s="367"/>
      <c r="I19" s="193"/>
      <c r="J19" s="193" t="s">
        <v>9</v>
      </c>
      <c r="K19" s="193"/>
      <c r="L19" s="277"/>
      <c r="M19" s="277"/>
      <c r="N19" s="277"/>
    </row>
    <row r="20" spans="1:14" x14ac:dyDescent="0.25">
      <c r="A20" s="243"/>
      <c r="B20" s="284" t="s">
        <v>2791</v>
      </c>
      <c r="C20" s="285"/>
      <c r="D20" s="285"/>
      <c r="E20" s="286"/>
      <c r="F20" s="193" t="s">
        <v>2792</v>
      </c>
      <c r="G20" s="277" t="s">
        <v>2793</v>
      </c>
      <c r="H20" s="277"/>
      <c r="I20" s="193" t="s">
        <v>9</v>
      </c>
      <c r="J20" s="193"/>
      <c r="K20" s="193"/>
      <c r="L20" s="277"/>
      <c r="M20" s="277"/>
      <c r="N20" s="277"/>
    </row>
    <row r="21" spans="1:14" x14ac:dyDescent="0.25">
      <c r="A21" s="243"/>
      <c r="B21" s="284" t="s">
        <v>1613</v>
      </c>
      <c r="C21" s="285"/>
      <c r="D21" s="285"/>
      <c r="E21" s="286"/>
      <c r="F21" s="193"/>
      <c r="G21" s="277"/>
      <c r="H21" s="277"/>
      <c r="I21" s="193"/>
      <c r="J21" s="193"/>
      <c r="K21" s="193" t="s">
        <v>9</v>
      </c>
      <c r="L21" s="277"/>
      <c r="M21" s="277"/>
      <c r="N21" s="277"/>
    </row>
    <row r="22" spans="1:14" x14ac:dyDescent="0.25">
      <c r="A22" s="243"/>
      <c r="B22" s="284" t="s">
        <v>1614</v>
      </c>
      <c r="C22" s="285"/>
      <c r="D22" s="285"/>
      <c r="E22" s="286"/>
      <c r="F22" s="193"/>
      <c r="G22" s="277"/>
      <c r="H22" s="277"/>
      <c r="I22" s="193"/>
      <c r="J22" s="193"/>
      <c r="K22" s="193" t="s">
        <v>9</v>
      </c>
      <c r="L22" s="277"/>
      <c r="M22" s="277"/>
      <c r="N22" s="277"/>
    </row>
    <row r="23" spans="1:14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4" x14ac:dyDescent="0.25">
      <c r="A24" s="243"/>
      <c r="B24" s="284"/>
      <c r="C24" s="285"/>
      <c r="D24" s="285"/>
      <c r="E24" s="286"/>
      <c r="F24" s="192"/>
      <c r="G24" s="517"/>
      <c r="H24" s="367"/>
      <c r="I24" s="193"/>
      <c r="J24" s="193"/>
      <c r="K24" s="193"/>
      <c r="L24" s="277"/>
      <c r="M24" s="277"/>
      <c r="N24" s="277"/>
    </row>
    <row r="25" spans="1:14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4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4" x14ac:dyDescent="0.25">
      <c r="A27" s="243"/>
      <c r="B27" s="284"/>
      <c r="C27" s="285"/>
      <c r="D27" s="285"/>
      <c r="E27" s="28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15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2928</v>
      </c>
      <c r="B37" s="283"/>
      <c r="C37" s="283"/>
      <c r="D37" s="19"/>
      <c r="E37" s="283" t="s">
        <v>3642</v>
      </c>
      <c r="F37" s="283"/>
      <c r="G37" s="283"/>
      <c r="H37" s="19"/>
      <c r="I37" s="190"/>
      <c r="J37" s="190"/>
      <c r="K37" s="190"/>
      <c r="L37" s="283" t="s">
        <v>3640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76" spans="1:14" x14ac:dyDescent="0.25">
      <c r="A76" s="195"/>
      <c r="B76" s="195"/>
      <c r="C76" s="195"/>
      <c r="D76" s="19"/>
      <c r="E76" s="195"/>
      <c r="F76" s="195"/>
      <c r="G76" s="195"/>
      <c r="H76" s="19"/>
      <c r="I76" s="190"/>
      <c r="J76" s="190"/>
      <c r="K76" s="190"/>
      <c r="L76" s="195"/>
      <c r="M76" s="195"/>
      <c r="N76" s="195"/>
    </row>
    <row r="77" spans="1:14" x14ac:dyDescent="0.25">
      <c r="A77" s="195"/>
      <c r="B77" s="195"/>
      <c r="C77" s="195"/>
      <c r="D77" s="19"/>
      <c r="E77" s="195"/>
      <c r="F77" s="195"/>
      <c r="G77" s="195"/>
      <c r="H77" s="19"/>
      <c r="I77" s="190"/>
      <c r="J77" s="190"/>
      <c r="K77" s="190"/>
      <c r="L77" s="195"/>
      <c r="M77" s="195"/>
      <c r="N77" s="195"/>
    </row>
    <row r="78" spans="1:14" x14ac:dyDescent="0.25">
      <c r="A78" s="195"/>
      <c r="B78" s="195"/>
      <c r="C78" s="195"/>
      <c r="D78" s="19"/>
      <c r="E78" s="195"/>
      <c r="F78" s="195"/>
      <c r="G78" s="195"/>
      <c r="H78" s="19"/>
      <c r="I78" s="190"/>
      <c r="J78" s="190"/>
      <c r="K78" s="190"/>
      <c r="L78" s="195"/>
      <c r="M78" s="195"/>
      <c r="N78" s="195"/>
    </row>
    <row r="79" spans="1:14" x14ac:dyDescent="0.25">
      <c r="A79" s="195"/>
      <c r="B79" s="195"/>
      <c r="C79" s="195"/>
      <c r="D79" s="19"/>
      <c r="E79" s="195"/>
      <c r="F79" s="195"/>
      <c r="G79" s="195"/>
      <c r="H79" s="19"/>
      <c r="I79" s="190"/>
      <c r="J79" s="190"/>
      <c r="K79" s="190"/>
      <c r="L79" s="195"/>
      <c r="M79" s="195"/>
      <c r="N79" s="195"/>
    </row>
    <row r="80" spans="1:14" x14ac:dyDescent="0.25">
      <c r="A80" s="195"/>
      <c r="B80" s="195"/>
      <c r="C80" s="195"/>
      <c r="D80" s="19"/>
      <c r="E80" s="195"/>
      <c r="F80" s="195"/>
      <c r="G80" s="195"/>
      <c r="H80" s="19"/>
      <c r="I80" s="190"/>
      <c r="J80" s="190"/>
      <c r="K80" s="190"/>
      <c r="L80" s="195"/>
      <c r="M80" s="195"/>
      <c r="N80" s="195"/>
    </row>
    <row r="81" spans="1:14" x14ac:dyDescent="0.25">
      <c r="A81" s="195"/>
      <c r="B81" s="195"/>
      <c r="C81" s="195"/>
      <c r="D81" s="19"/>
      <c r="E81" s="195"/>
      <c r="F81" s="195"/>
      <c r="G81" s="195"/>
      <c r="H81" s="19"/>
      <c r="I81" s="190"/>
      <c r="J81" s="190"/>
      <c r="K81" s="190"/>
      <c r="L81" s="195"/>
      <c r="M81" s="195"/>
      <c r="N81" s="195"/>
    </row>
    <row r="82" spans="1:14" x14ac:dyDescent="0.25">
      <c r="A82" s="195"/>
      <c r="B82" s="195"/>
      <c r="C82" s="195"/>
      <c r="D82" s="19"/>
      <c r="E82" s="195"/>
      <c r="F82" s="195"/>
      <c r="G82" s="195"/>
      <c r="H82" s="19"/>
      <c r="I82" s="190"/>
      <c r="J82" s="190"/>
      <c r="K82" s="190"/>
      <c r="L82" s="195"/>
      <c r="M82" s="195"/>
      <c r="N82" s="195"/>
    </row>
    <row r="83" spans="1:14" x14ac:dyDescent="0.25">
      <c r="A83" s="195"/>
      <c r="B83" s="195"/>
      <c r="C83" s="195"/>
      <c r="D83" s="19"/>
      <c r="E83" s="195"/>
      <c r="F83" s="195"/>
      <c r="G83" s="195"/>
      <c r="H83" s="19"/>
      <c r="I83" s="190"/>
      <c r="J83" s="190"/>
      <c r="K83" s="190"/>
      <c r="L83" s="195"/>
      <c r="M83" s="195"/>
      <c r="N83" s="195"/>
    </row>
    <row r="84" spans="1:14" x14ac:dyDescent="0.25">
      <c r="A84" s="195"/>
      <c r="B84" s="195"/>
      <c r="C84" s="195"/>
      <c r="D84" s="19"/>
      <c r="E84" s="195"/>
      <c r="F84" s="195"/>
      <c r="G84" s="195"/>
      <c r="H84" s="19"/>
      <c r="I84" s="190"/>
      <c r="J84" s="190"/>
      <c r="K84" s="190"/>
      <c r="L84" s="195"/>
      <c r="M84" s="195"/>
      <c r="N84" s="195"/>
    </row>
    <row r="85" spans="1:14" x14ac:dyDescent="0.25">
      <c r="A85" s="195"/>
      <c r="B85" s="195"/>
      <c r="C85" s="195"/>
      <c r="D85" s="19"/>
      <c r="E85" s="195"/>
      <c r="F85" s="195"/>
      <c r="G85" s="195"/>
      <c r="H85" s="19"/>
      <c r="I85" s="190"/>
      <c r="J85" s="190"/>
      <c r="K85" s="190"/>
      <c r="L85" s="195"/>
      <c r="M85" s="195"/>
      <c r="N85" s="195"/>
    </row>
    <row r="86" spans="1:14" x14ac:dyDescent="0.25">
      <c r="A86" s="195"/>
      <c r="B86" s="195"/>
      <c r="C86" s="195"/>
      <c r="D86" s="19"/>
      <c r="E86" s="195"/>
      <c r="F86" s="195"/>
      <c r="G86" s="195"/>
      <c r="H86" s="19"/>
      <c r="I86" s="190"/>
      <c r="J86" s="190"/>
      <c r="K86" s="190"/>
      <c r="L86" s="195"/>
      <c r="M86" s="195"/>
      <c r="N86" s="195"/>
    </row>
    <row r="87" spans="1:14" x14ac:dyDescent="0.25">
      <c r="A87" s="195"/>
      <c r="B87" s="195"/>
      <c r="C87" s="195"/>
      <c r="D87" s="19"/>
      <c r="E87" s="195"/>
      <c r="F87" s="195"/>
      <c r="G87" s="195"/>
      <c r="H87" s="19"/>
      <c r="I87" s="190"/>
      <c r="J87" s="190"/>
      <c r="K87" s="190"/>
      <c r="L87" s="195"/>
      <c r="M87" s="195"/>
      <c r="N87" s="195"/>
    </row>
    <row r="88" spans="1:14" x14ac:dyDescent="0.25">
      <c r="A88" s="195"/>
      <c r="B88" s="195"/>
      <c r="C88" s="195"/>
      <c r="D88" s="19"/>
      <c r="E88" s="195"/>
      <c r="F88" s="195"/>
      <c r="G88" s="195"/>
      <c r="H88" s="19"/>
      <c r="I88" s="190"/>
      <c r="J88" s="190"/>
      <c r="K88" s="190"/>
      <c r="L88" s="195"/>
      <c r="M88" s="195"/>
      <c r="N88" s="195"/>
    </row>
    <row r="89" spans="1:14" x14ac:dyDescent="0.25">
      <c r="A89" s="280"/>
      <c r="B89" s="280"/>
      <c r="C89" s="280"/>
      <c r="D89" s="19"/>
      <c r="E89" s="280"/>
      <c r="F89" s="280"/>
      <c r="G89" s="280"/>
      <c r="H89" s="19"/>
      <c r="I89" s="190"/>
      <c r="J89" s="190"/>
      <c r="K89" s="190"/>
      <c r="L89" s="19"/>
      <c r="M89" s="19"/>
      <c r="N89" s="19"/>
    </row>
    <row r="90" spans="1:14" x14ac:dyDescent="0.25">
      <c r="A90" s="280"/>
      <c r="B90" s="280"/>
      <c r="C90" s="280"/>
      <c r="D90" s="19"/>
      <c r="E90" s="280"/>
      <c r="F90" s="280"/>
      <c r="G90" s="280"/>
      <c r="H90" s="19"/>
      <c r="I90" s="190"/>
      <c r="J90" s="190"/>
      <c r="K90" s="190"/>
      <c r="L90" s="19"/>
      <c r="M90" s="19"/>
      <c r="N90" s="19"/>
    </row>
  </sheetData>
  <mergeCells count="98">
    <mergeCell ref="A90:C90"/>
    <mergeCell ref="E90:G90"/>
    <mergeCell ref="G16:H16"/>
    <mergeCell ref="G17:H17"/>
    <mergeCell ref="G18:H18"/>
    <mergeCell ref="B19:E19"/>
    <mergeCell ref="B20:E20"/>
    <mergeCell ref="B21:E21"/>
    <mergeCell ref="B22:E22"/>
    <mergeCell ref="B16:E16"/>
    <mergeCell ref="B17:E17"/>
    <mergeCell ref="B18:E18"/>
    <mergeCell ref="G19:H19"/>
    <mergeCell ref="G20:H20"/>
    <mergeCell ref="B23:E23"/>
    <mergeCell ref="A31:G31"/>
    <mergeCell ref="L11:N11"/>
    <mergeCell ref="B9:E9"/>
    <mergeCell ref="G9:H9"/>
    <mergeCell ref="L9:N9"/>
    <mergeCell ref="B10:E10"/>
    <mergeCell ref="G10:H10"/>
    <mergeCell ref="B11:E11"/>
    <mergeCell ref="G11:H11"/>
    <mergeCell ref="L6:N6"/>
    <mergeCell ref="L10:N10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B15:E15"/>
    <mergeCell ref="G15:H15"/>
    <mergeCell ref="G12:H12"/>
    <mergeCell ref="L12:N12"/>
    <mergeCell ref="B13:E13"/>
    <mergeCell ref="G13:H13"/>
    <mergeCell ref="L13:N13"/>
    <mergeCell ref="L15:N15"/>
    <mergeCell ref="B12:E12"/>
    <mergeCell ref="B14:E14"/>
    <mergeCell ref="G14:H14"/>
    <mergeCell ref="L14:N14"/>
    <mergeCell ref="L21:N21"/>
    <mergeCell ref="L22:N22"/>
    <mergeCell ref="L23:N23"/>
    <mergeCell ref="L24:N24"/>
    <mergeCell ref="G24:H24"/>
    <mergeCell ref="G21:H21"/>
    <mergeCell ref="G22:H22"/>
    <mergeCell ref="G23:H23"/>
    <mergeCell ref="L34:N34"/>
    <mergeCell ref="A35:C35"/>
    <mergeCell ref="E35:G35"/>
    <mergeCell ref="A89:C89"/>
    <mergeCell ref="E89:G89"/>
    <mergeCell ref="L36:N36"/>
    <mergeCell ref="A37:C37"/>
    <mergeCell ref="E37:G37"/>
    <mergeCell ref="L37:N37"/>
    <mergeCell ref="L35:N35"/>
    <mergeCell ref="L16:N16"/>
    <mergeCell ref="L17:N17"/>
    <mergeCell ref="L18:N18"/>
    <mergeCell ref="L19:N19"/>
    <mergeCell ref="L20:N20"/>
    <mergeCell ref="H31:K31"/>
    <mergeCell ref="A36:C36"/>
    <mergeCell ref="E36:G36"/>
    <mergeCell ref="B24:E24"/>
    <mergeCell ref="A32:D32"/>
    <mergeCell ref="A34:C34"/>
    <mergeCell ref="E34:G34"/>
    <mergeCell ref="A29:N29"/>
    <mergeCell ref="A30:C30"/>
    <mergeCell ref="F30:G30"/>
    <mergeCell ref="L30:N30"/>
    <mergeCell ref="A28:D28"/>
    <mergeCell ref="G28:H28"/>
    <mergeCell ref="L28:N28"/>
    <mergeCell ref="L25:N25"/>
    <mergeCell ref="L26:N26"/>
    <mergeCell ref="L27:N27"/>
    <mergeCell ref="B25:E25"/>
    <mergeCell ref="B26:E26"/>
    <mergeCell ref="B27:E27"/>
    <mergeCell ref="G25:H25"/>
    <mergeCell ref="G26:H26"/>
    <mergeCell ref="G27:H27"/>
  </mergeCells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2">
    <tabColor rgb="FF00B0F0"/>
  </sheetPr>
  <dimension ref="A1:R89"/>
  <sheetViews>
    <sheetView topLeftCell="A61" zoomScaleNormal="100" workbookViewId="0">
      <selection activeCell="A61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" t="s">
        <v>0</v>
      </c>
      <c r="C4" s="29"/>
      <c r="D4" s="143" t="s">
        <v>1733</v>
      </c>
      <c r="E4" s="142"/>
      <c r="F4" s="142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121">
        <v>4302</v>
      </c>
      <c r="B8" s="206" t="s">
        <v>2163</v>
      </c>
      <c r="C8" s="207"/>
      <c r="D8" s="207"/>
      <c r="E8" s="208"/>
      <c r="F8" s="202" t="s">
        <v>2164</v>
      </c>
      <c r="G8" s="267"/>
      <c r="H8" s="268"/>
      <c r="I8" s="202" t="s">
        <v>9</v>
      </c>
      <c r="J8" s="215"/>
      <c r="K8" s="215"/>
      <c r="L8" s="325"/>
      <c r="M8" s="325"/>
      <c r="N8" s="325"/>
    </row>
    <row r="9" spans="1:16" x14ac:dyDescent="0.25">
      <c r="A9" s="121">
        <v>4301</v>
      </c>
      <c r="B9" s="206" t="s">
        <v>186</v>
      </c>
      <c r="C9" s="207"/>
      <c r="D9" s="207"/>
      <c r="E9" s="208"/>
      <c r="F9" s="202" t="s">
        <v>2165</v>
      </c>
      <c r="G9" s="563" t="s">
        <v>2166</v>
      </c>
      <c r="H9" s="564"/>
      <c r="I9" s="202" t="s">
        <v>9</v>
      </c>
      <c r="J9" s="215"/>
      <c r="K9" s="215"/>
      <c r="L9" s="325"/>
      <c r="M9" s="325"/>
      <c r="N9" s="325"/>
    </row>
    <row r="10" spans="1:16" x14ac:dyDescent="0.25">
      <c r="A10" s="121">
        <v>4303</v>
      </c>
      <c r="B10" s="206" t="s">
        <v>186</v>
      </c>
      <c r="C10" s="207"/>
      <c r="D10" s="207"/>
      <c r="E10" s="208"/>
      <c r="F10" s="202" t="s">
        <v>2165</v>
      </c>
      <c r="G10" s="563" t="s">
        <v>2167</v>
      </c>
      <c r="H10" s="564"/>
      <c r="I10" s="202" t="s">
        <v>9</v>
      </c>
      <c r="J10" s="215"/>
      <c r="K10" s="215"/>
      <c r="L10" s="325"/>
      <c r="M10" s="325"/>
      <c r="N10" s="325"/>
    </row>
    <row r="11" spans="1:16" x14ac:dyDescent="0.25">
      <c r="A11" s="121">
        <v>4304</v>
      </c>
      <c r="B11" s="206" t="s">
        <v>186</v>
      </c>
      <c r="C11" s="207"/>
      <c r="D11" s="207"/>
      <c r="E11" s="208"/>
      <c r="F11" s="202" t="s">
        <v>2165</v>
      </c>
      <c r="G11" s="563" t="s">
        <v>2168</v>
      </c>
      <c r="H11" s="564"/>
      <c r="I11" s="202" t="s">
        <v>9</v>
      </c>
      <c r="J11" s="193"/>
      <c r="K11" s="193"/>
      <c r="L11" s="290"/>
      <c r="M11" s="291"/>
      <c r="N11" s="292"/>
    </row>
    <row r="12" spans="1:16" x14ac:dyDescent="0.25">
      <c r="A12" s="121">
        <v>4305</v>
      </c>
      <c r="B12" s="206" t="s">
        <v>186</v>
      </c>
      <c r="C12" s="207"/>
      <c r="D12" s="207"/>
      <c r="E12" s="208"/>
      <c r="F12" s="202" t="s">
        <v>2165</v>
      </c>
      <c r="G12" s="563" t="s">
        <v>2169</v>
      </c>
      <c r="H12" s="564"/>
      <c r="I12" s="202" t="s">
        <v>9</v>
      </c>
      <c r="J12" s="193"/>
      <c r="K12" s="193"/>
      <c r="L12" s="290"/>
      <c r="M12" s="291"/>
      <c r="N12" s="292"/>
    </row>
    <row r="13" spans="1:16" x14ac:dyDescent="0.25">
      <c r="A13" s="121">
        <v>4306</v>
      </c>
      <c r="B13" s="206" t="s">
        <v>186</v>
      </c>
      <c r="C13" s="207"/>
      <c r="D13" s="207"/>
      <c r="E13" s="208"/>
      <c r="F13" s="202" t="s">
        <v>2165</v>
      </c>
      <c r="G13" s="563" t="s">
        <v>2170</v>
      </c>
      <c r="H13" s="564"/>
      <c r="I13" s="202" t="s">
        <v>9</v>
      </c>
      <c r="J13" s="193"/>
      <c r="K13" s="193"/>
      <c r="L13" s="290"/>
      <c r="M13" s="291"/>
      <c r="N13" s="292"/>
      <c r="P13" s="1" t="s">
        <v>831</v>
      </c>
    </row>
    <row r="14" spans="1:16" x14ac:dyDescent="0.25">
      <c r="A14" s="121">
        <v>4564</v>
      </c>
      <c r="B14" s="206" t="s">
        <v>2731</v>
      </c>
      <c r="C14" s="207"/>
      <c r="D14" s="207"/>
      <c r="E14" s="208"/>
      <c r="F14" s="202" t="s">
        <v>2732</v>
      </c>
      <c r="G14" s="333">
        <v>531660780</v>
      </c>
      <c r="H14" s="334"/>
      <c r="I14" s="202" t="s">
        <v>9</v>
      </c>
      <c r="J14" s="216"/>
      <c r="K14" s="216"/>
      <c r="L14" s="353"/>
      <c r="M14" s="342"/>
      <c r="N14" s="343"/>
    </row>
    <row r="15" spans="1:16" x14ac:dyDescent="0.25">
      <c r="A15" s="123">
        <v>4784</v>
      </c>
      <c r="B15" s="317" t="s">
        <v>3106</v>
      </c>
      <c r="C15" s="318"/>
      <c r="D15" s="318"/>
      <c r="E15" s="319"/>
      <c r="F15" s="192" t="s">
        <v>3107</v>
      </c>
      <c r="G15" s="312" t="s">
        <v>3108</v>
      </c>
      <c r="H15" s="312"/>
      <c r="I15" s="192" t="s">
        <v>9</v>
      </c>
      <c r="J15" s="193"/>
      <c r="K15" s="193"/>
      <c r="L15" s="277"/>
      <c r="M15" s="277"/>
      <c r="N15" s="277"/>
    </row>
    <row r="16" spans="1:16" x14ac:dyDescent="0.25">
      <c r="A16" s="123">
        <v>4785</v>
      </c>
      <c r="B16" s="317" t="s">
        <v>3106</v>
      </c>
      <c r="C16" s="318"/>
      <c r="D16" s="318"/>
      <c r="E16" s="319"/>
      <c r="F16" s="192" t="s">
        <v>3107</v>
      </c>
      <c r="G16" s="312" t="s">
        <v>3109</v>
      </c>
      <c r="H16" s="312"/>
      <c r="I16" s="192" t="s">
        <v>9</v>
      </c>
      <c r="J16" s="193"/>
      <c r="K16" s="193"/>
      <c r="L16" s="277"/>
      <c r="M16" s="277"/>
      <c r="N16" s="277"/>
    </row>
    <row r="17" spans="1:18" x14ac:dyDescent="0.25">
      <c r="A17" s="123">
        <v>4786</v>
      </c>
      <c r="B17" s="317" t="s">
        <v>3106</v>
      </c>
      <c r="C17" s="318"/>
      <c r="D17" s="318"/>
      <c r="E17" s="319"/>
      <c r="F17" s="192" t="s">
        <v>3107</v>
      </c>
      <c r="G17" s="320" t="s">
        <v>3110</v>
      </c>
      <c r="H17" s="321"/>
      <c r="I17" s="192" t="s">
        <v>9</v>
      </c>
      <c r="J17" s="216"/>
      <c r="K17" s="216"/>
      <c r="L17" s="353"/>
      <c r="M17" s="342"/>
      <c r="N17" s="343"/>
    </row>
    <row r="18" spans="1:18" x14ac:dyDescent="0.25">
      <c r="A18" s="123">
        <v>4787</v>
      </c>
      <c r="B18" s="317" t="s">
        <v>3111</v>
      </c>
      <c r="C18" s="318"/>
      <c r="D18" s="318"/>
      <c r="E18" s="319"/>
      <c r="F18" s="192"/>
      <c r="G18" s="320">
        <v>20223223063</v>
      </c>
      <c r="H18" s="321"/>
      <c r="I18" s="192" t="s">
        <v>9</v>
      </c>
      <c r="J18" s="193"/>
      <c r="K18" s="193"/>
      <c r="L18" s="277"/>
      <c r="M18" s="277"/>
      <c r="N18" s="277"/>
    </row>
    <row r="19" spans="1:18" x14ac:dyDescent="0.25">
      <c r="A19" s="123">
        <v>4788</v>
      </c>
      <c r="B19" s="317" t="s">
        <v>3111</v>
      </c>
      <c r="C19" s="318"/>
      <c r="D19" s="318"/>
      <c r="E19" s="319"/>
      <c r="F19" s="192"/>
      <c r="G19" s="565">
        <v>20223223084</v>
      </c>
      <c r="H19" s="566"/>
      <c r="I19" s="192" t="s">
        <v>9</v>
      </c>
      <c r="J19" s="193"/>
      <c r="K19" s="193"/>
      <c r="L19" s="277"/>
      <c r="M19" s="277"/>
      <c r="N19" s="277"/>
      <c r="R19" s="1" t="s">
        <v>831</v>
      </c>
    </row>
    <row r="20" spans="1:18" x14ac:dyDescent="0.25">
      <c r="A20" s="121"/>
      <c r="B20" s="206"/>
      <c r="C20" s="207"/>
      <c r="D20" s="207"/>
      <c r="E20" s="208"/>
      <c r="F20" s="202"/>
      <c r="G20" s="267"/>
      <c r="H20" s="268"/>
      <c r="I20" s="202"/>
      <c r="J20" s="193"/>
      <c r="K20" s="193"/>
      <c r="L20" s="277"/>
      <c r="M20" s="277"/>
      <c r="N20" s="277"/>
      <c r="Q20" s="1" t="s">
        <v>831</v>
      </c>
    </row>
    <row r="21" spans="1:18" x14ac:dyDescent="0.25">
      <c r="A21" s="121"/>
      <c r="B21" s="206"/>
      <c r="C21" s="207"/>
      <c r="D21" s="207"/>
      <c r="E21" s="208"/>
      <c r="F21" s="202"/>
      <c r="G21" s="202"/>
      <c r="H21" s="202"/>
      <c r="I21" s="202"/>
      <c r="J21" s="193"/>
      <c r="K21" s="193"/>
      <c r="L21" s="277"/>
      <c r="M21" s="277"/>
      <c r="N21" s="277"/>
    </row>
    <row r="22" spans="1:18" x14ac:dyDescent="0.25">
      <c r="A22" s="121"/>
      <c r="B22" s="308"/>
      <c r="C22" s="309"/>
      <c r="D22" s="309"/>
      <c r="E22" s="310"/>
      <c r="F22" s="202"/>
      <c r="G22" s="307"/>
      <c r="H22" s="307"/>
      <c r="I22" s="202"/>
      <c r="J22" s="193"/>
      <c r="K22" s="193"/>
      <c r="L22" s="277"/>
      <c r="M22" s="277"/>
      <c r="N22" s="277"/>
    </row>
    <row r="23" spans="1:18" x14ac:dyDescent="0.25">
      <c r="A23" s="123"/>
      <c r="B23" s="317"/>
      <c r="C23" s="318"/>
      <c r="D23" s="318"/>
      <c r="E23" s="319"/>
      <c r="F23" s="192"/>
      <c r="G23" s="312"/>
      <c r="H23" s="312"/>
      <c r="I23" s="192"/>
      <c r="J23" s="193"/>
      <c r="K23" s="193"/>
      <c r="L23" s="277"/>
      <c r="M23" s="277"/>
      <c r="N23" s="277"/>
    </row>
    <row r="24" spans="1:18" x14ac:dyDescent="0.25">
      <c r="A24" s="123"/>
      <c r="B24" s="317"/>
      <c r="C24" s="318"/>
      <c r="D24" s="318"/>
      <c r="E24" s="319"/>
      <c r="F24" s="192"/>
      <c r="G24" s="312"/>
      <c r="H24" s="312"/>
      <c r="I24" s="192"/>
      <c r="J24" s="193"/>
      <c r="K24" s="193"/>
      <c r="L24" s="277"/>
      <c r="M24" s="277"/>
      <c r="N24" s="277"/>
    </row>
    <row r="25" spans="1:18" x14ac:dyDescent="0.25">
      <c r="A25" s="123"/>
      <c r="B25" s="317"/>
      <c r="C25" s="318"/>
      <c r="D25" s="318"/>
      <c r="E25" s="319"/>
      <c r="F25" s="192"/>
      <c r="G25" s="320"/>
      <c r="H25" s="321"/>
      <c r="I25" s="192"/>
      <c r="J25" s="193"/>
      <c r="K25" s="193"/>
      <c r="L25" s="277"/>
      <c r="M25" s="277"/>
      <c r="N25" s="277"/>
    </row>
    <row r="26" spans="1:18" x14ac:dyDescent="0.25">
      <c r="A26" s="123"/>
      <c r="B26" s="317"/>
      <c r="C26" s="318"/>
      <c r="D26" s="318"/>
      <c r="E26" s="319"/>
      <c r="F26" s="192"/>
      <c r="G26" s="320"/>
      <c r="H26" s="321"/>
      <c r="I26" s="192"/>
      <c r="J26" s="193"/>
      <c r="K26" s="193"/>
      <c r="L26" s="277"/>
      <c r="M26" s="277"/>
      <c r="N26" s="277"/>
    </row>
    <row r="27" spans="1:18" x14ac:dyDescent="0.25">
      <c r="A27" s="123"/>
      <c r="B27" s="317"/>
      <c r="C27" s="318"/>
      <c r="D27" s="318"/>
      <c r="E27" s="319"/>
      <c r="F27" s="192"/>
      <c r="G27" s="565"/>
      <c r="H27" s="566"/>
      <c r="I27" s="192"/>
      <c r="J27" s="193"/>
      <c r="K27" s="193"/>
      <c r="L27" s="277"/>
      <c r="M27" s="277"/>
      <c r="N27" s="277"/>
    </row>
    <row r="28" spans="1:18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8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8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05"/>
      <c r="L30" s="198">
        <v>12</v>
      </c>
      <c r="M30" s="34"/>
      <c r="N30" s="34"/>
    </row>
    <row r="31" spans="1:18" x14ac:dyDescent="0.25">
      <c r="A31" s="195"/>
      <c r="B31" s="195"/>
      <c r="C31" s="195"/>
      <c r="D31" s="195"/>
      <c r="E31" s="195"/>
      <c r="F31" s="195"/>
      <c r="G31" s="195"/>
      <c r="H31" s="201"/>
      <c r="I31" s="201"/>
      <c r="J31" s="201"/>
      <c r="K31" s="201"/>
      <c r="L31" s="195"/>
      <c r="M31" s="34"/>
      <c r="N31" s="34"/>
    </row>
    <row r="32" spans="1:18" x14ac:dyDescent="0.25">
      <c r="A32" s="195"/>
      <c r="B32" s="195"/>
      <c r="C32" s="195"/>
      <c r="D32" s="195"/>
      <c r="E32" s="195"/>
      <c r="F32" s="195"/>
      <c r="G32" s="195"/>
      <c r="H32" s="201"/>
      <c r="I32" s="201"/>
      <c r="J32" s="201"/>
      <c r="K32" s="201"/>
      <c r="L32" s="195"/>
      <c r="M32" s="34"/>
      <c r="N32" s="34"/>
    </row>
    <row r="33" spans="1:14" x14ac:dyDescent="0.25">
      <c r="A33" s="195"/>
      <c r="B33" s="195"/>
      <c r="C33" s="195"/>
      <c r="D33" s="195"/>
      <c r="E33" s="195"/>
      <c r="F33" s="195"/>
      <c r="G33" s="195"/>
      <c r="H33" s="201"/>
      <c r="I33" s="201"/>
      <c r="J33" s="201"/>
      <c r="K33" s="201"/>
      <c r="L33" s="195"/>
      <c r="M33" s="34"/>
      <c r="N33" s="34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300"/>
      <c r="B35" s="300"/>
      <c r="C35" s="300"/>
      <c r="D35" s="19"/>
      <c r="E35" s="300"/>
      <c r="F35" s="300"/>
      <c r="G35" s="300"/>
      <c r="H35" s="19"/>
      <c r="I35" s="190"/>
      <c r="J35" s="190"/>
      <c r="K35" s="190"/>
      <c r="L35" s="300"/>
      <c r="M35" s="300"/>
      <c r="N35" s="300"/>
    </row>
    <row r="36" spans="1:14" x14ac:dyDescent="0.25">
      <c r="A36" s="297" t="s">
        <v>2730</v>
      </c>
      <c r="B36" s="297"/>
      <c r="C36" s="297"/>
      <c r="D36" s="19"/>
      <c r="E36" s="297" t="s">
        <v>3367</v>
      </c>
      <c r="F36" s="297"/>
      <c r="G36" s="297"/>
      <c r="H36" s="19"/>
      <c r="I36" s="190"/>
      <c r="J36" s="190"/>
      <c r="K36" s="19"/>
      <c r="L36" s="34" t="s">
        <v>3645</v>
      </c>
      <c r="M36" s="34"/>
      <c r="N36" s="34"/>
    </row>
    <row r="37" spans="1:14" x14ac:dyDescent="0.25">
      <c r="A37" s="190"/>
      <c r="B37" s="190"/>
      <c r="C37" s="190"/>
      <c r="D37" s="19"/>
      <c r="E37" s="190"/>
      <c r="F37" s="190"/>
      <c r="G37" s="190"/>
      <c r="H37" s="19"/>
      <c r="I37" s="190"/>
      <c r="J37" s="190"/>
      <c r="K37" s="190"/>
      <c r="L37" s="190"/>
      <c r="M37" s="190"/>
      <c r="N37" s="190"/>
    </row>
    <row r="38" spans="1:14" x14ac:dyDescent="0.25">
      <c r="A38" s="190"/>
      <c r="B38" s="190"/>
      <c r="C38" s="190"/>
      <c r="D38" s="19"/>
      <c r="E38" s="190"/>
      <c r="F38" s="190"/>
      <c r="G38" s="190"/>
      <c r="H38" s="19"/>
      <c r="I38" s="190"/>
      <c r="J38" s="190"/>
      <c r="K38" s="190"/>
      <c r="L38" s="190"/>
      <c r="M38" s="190"/>
      <c r="N38" s="190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0"/>
      <c r="M39" s="190"/>
      <c r="N39" s="190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0"/>
      <c r="M40" s="190"/>
      <c r="N40" s="190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0"/>
      <c r="M41" s="190"/>
      <c r="N41" s="190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0"/>
      <c r="M42" s="190"/>
      <c r="N42" s="190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0"/>
      <c r="M43" s="190"/>
      <c r="N43" s="190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0"/>
      <c r="M44" s="190"/>
      <c r="N44" s="190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0"/>
      <c r="M45" s="190"/>
      <c r="N45" s="190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0"/>
      <c r="M46" s="190"/>
      <c r="N46" s="190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0"/>
      <c r="M47" s="190"/>
      <c r="N47" s="190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49" spans="1:14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0"/>
      <c r="M49" s="190"/>
      <c r="N49" s="190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3114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" t="s">
        <v>0</v>
      </c>
      <c r="C53" s="29"/>
      <c r="D53" s="143" t="s">
        <v>1733</v>
      </c>
      <c r="E53" s="142"/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7"/>
      <c r="F55" s="131" t="s">
        <v>2</v>
      </c>
      <c r="G55" s="297" t="s">
        <v>3</v>
      </c>
      <c r="H55" s="298"/>
      <c r="I55" s="356" t="s">
        <v>4</v>
      </c>
      <c r="J55" s="359"/>
      <c r="K55" s="357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0"/>
      <c r="F56" s="259"/>
      <c r="G56" s="300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163"/>
      <c r="B57" s="438"/>
      <c r="C57" s="439"/>
      <c r="D57" s="439"/>
      <c r="E57" s="440"/>
      <c r="F57" s="255"/>
      <c r="G57" s="442"/>
      <c r="H57" s="443"/>
      <c r="I57" s="255"/>
      <c r="J57" s="215"/>
      <c r="K57" s="215"/>
      <c r="L57" s="325"/>
      <c r="M57" s="325"/>
      <c r="N57" s="325"/>
    </row>
    <row r="58" spans="1:14" x14ac:dyDescent="0.25">
      <c r="A58" s="163"/>
      <c r="B58" s="438"/>
      <c r="C58" s="439"/>
      <c r="D58" s="439"/>
      <c r="E58" s="440"/>
      <c r="F58" s="255"/>
      <c r="G58" s="442"/>
      <c r="H58" s="443"/>
      <c r="I58" s="255"/>
      <c r="J58" s="215"/>
      <c r="K58" s="215"/>
      <c r="L58" s="325"/>
      <c r="M58" s="325"/>
      <c r="N58" s="325"/>
    </row>
    <row r="59" spans="1:14" x14ac:dyDescent="0.25">
      <c r="A59" s="163"/>
      <c r="B59" s="438"/>
      <c r="C59" s="439"/>
      <c r="D59" s="439"/>
      <c r="E59" s="440"/>
      <c r="F59" s="255"/>
      <c r="G59" s="567"/>
      <c r="H59" s="568"/>
      <c r="I59" s="255"/>
      <c r="J59" s="215"/>
      <c r="K59" s="215"/>
      <c r="L59" s="325"/>
      <c r="M59" s="325"/>
      <c r="N59" s="325"/>
    </row>
    <row r="60" spans="1:14" x14ac:dyDescent="0.25">
      <c r="A60" s="243"/>
      <c r="B60" s="210"/>
      <c r="C60" s="211"/>
      <c r="D60" s="211"/>
      <c r="E60" s="212"/>
      <c r="F60" s="193"/>
      <c r="G60" s="181"/>
      <c r="H60" s="182"/>
      <c r="I60" s="193"/>
      <c r="J60" s="193"/>
      <c r="K60" s="193"/>
      <c r="L60" s="277"/>
      <c r="M60" s="277"/>
      <c r="N60" s="277"/>
    </row>
    <row r="61" spans="1:14" x14ac:dyDescent="0.25">
      <c r="A61" s="243"/>
      <c r="B61" s="210"/>
      <c r="C61" s="211"/>
      <c r="D61" s="211"/>
      <c r="E61" s="212"/>
      <c r="F61" s="193"/>
      <c r="G61" s="533"/>
      <c r="H61" s="534"/>
      <c r="I61" s="193"/>
      <c r="J61" s="193"/>
      <c r="K61" s="193"/>
      <c r="L61" s="290"/>
      <c r="M61" s="291"/>
      <c r="N61" s="292"/>
    </row>
    <row r="62" spans="1:14" x14ac:dyDescent="0.25">
      <c r="A62" s="243"/>
      <c r="B62" s="284"/>
      <c r="C62" s="285"/>
      <c r="D62" s="285"/>
      <c r="E62" s="286"/>
      <c r="F62" s="193"/>
      <c r="G62" s="290"/>
      <c r="H62" s="292"/>
      <c r="I62" s="193"/>
      <c r="J62" s="193"/>
      <c r="K62" s="193"/>
      <c r="L62" s="290"/>
      <c r="M62" s="291"/>
      <c r="N62" s="292"/>
    </row>
    <row r="63" spans="1:14" x14ac:dyDescent="0.25">
      <c r="A63" s="243"/>
      <c r="B63" s="284"/>
      <c r="C63" s="285"/>
      <c r="D63" s="285"/>
      <c r="E63" s="286"/>
      <c r="F63" s="193"/>
      <c r="G63" s="533"/>
      <c r="H63" s="534"/>
      <c r="I63" s="193"/>
      <c r="J63" s="193"/>
      <c r="K63" s="193"/>
      <c r="L63" s="290"/>
      <c r="M63" s="291"/>
      <c r="N63" s="292"/>
    </row>
    <row r="64" spans="1:14" x14ac:dyDescent="0.25">
      <c r="A64" s="243"/>
      <c r="B64" s="284"/>
      <c r="C64" s="285"/>
      <c r="D64" s="285"/>
      <c r="E64" s="286"/>
      <c r="F64" s="193"/>
      <c r="G64" s="533"/>
      <c r="H64" s="534"/>
      <c r="I64" s="193"/>
      <c r="J64" s="193"/>
      <c r="K64" s="193"/>
      <c r="L64" s="290"/>
      <c r="M64" s="291"/>
      <c r="N64" s="292"/>
    </row>
    <row r="65" spans="1:14" x14ac:dyDescent="0.25">
      <c r="A65" s="243"/>
      <c r="B65" s="210"/>
      <c r="C65" s="211"/>
      <c r="D65" s="211"/>
      <c r="E65" s="212"/>
      <c r="F65" s="193"/>
      <c r="G65" s="533"/>
      <c r="H65" s="534"/>
      <c r="I65" s="193"/>
      <c r="J65" s="193"/>
      <c r="K65" s="193"/>
      <c r="L65" s="290"/>
      <c r="M65" s="291"/>
      <c r="N65" s="292"/>
    </row>
    <row r="66" spans="1:14" x14ac:dyDescent="0.25">
      <c r="A66" s="243"/>
      <c r="B66" s="210"/>
      <c r="C66" s="211"/>
      <c r="D66" s="211"/>
      <c r="E66" s="212"/>
      <c r="F66" s="193"/>
      <c r="G66" s="203"/>
      <c r="H66" s="205"/>
      <c r="I66" s="193"/>
      <c r="J66" s="193"/>
      <c r="K66" s="193"/>
      <c r="L66" s="290"/>
      <c r="M66" s="291"/>
      <c r="N66" s="292"/>
    </row>
    <row r="67" spans="1:14" x14ac:dyDescent="0.25">
      <c r="A67" s="121"/>
      <c r="B67" s="206"/>
      <c r="C67" s="207"/>
      <c r="D67" s="207"/>
      <c r="E67" s="208"/>
      <c r="F67" s="202"/>
      <c r="G67" s="267"/>
      <c r="H67" s="268"/>
      <c r="I67" s="202"/>
      <c r="J67" s="193"/>
      <c r="K67" s="193"/>
      <c r="L67" s="277"/>
      <c r="M67" s="277"/>
      <c r="N67" s="277"/>
    </row>
    <row r="68" spans="1:14" x14ac:dyDescent="0.25">
      <c r="A68" s="121"/>
      <c r="B68" s="206"/>
      <c r="C68" s="207"/>
      <c r="D68" s="207"/>
      <c r="E68" s="208"/>
      <c r="F68" s="202"/>
      <c r="G68" s="267"/>
      <c r="H68" s="268"/>
      <c r="I68" s="202"/>
      <c r="J68" s="193"/>
      <c r="K68" s="193"/>
      <c r="L68" s="277"/>
      <c r="M68" s="277"/>
      <c r="N68" s="277"/>
    </row>
    <row r="69" spans="1:14" x14ac:dyDescent="0.25">
      <c r="A69" s="121"/>
      <c r="B69" s="206"/>
      <c r="C69" s="207"/>
      <c r="D69" s="207"/>
      <c r="E69" s="208"/>
      <c r="F69" s="202"/>
      <c r="G69" s="267"/>
      <c r="H69" s="268"/>
      <c r="I69" s="202"/>
      <c r="J69" s="193"/>
      <c r="K69" s="193"/>
      <c r="L69" s="277"/>
      <c r="M69" s="277"/>
      <c r="N69" s="277"/>
    </row>
    <row r="70" spans="1:14" x14ac:dyDescent="0.25">
      <c r="A70" s="121"/>
      <c r="B70" s="206"/>
      <c r="C70" s="207"/>
      <c r="D70" s="207"/>
      <c r="E70" s="208"/>
      <c r="F70" s="202"/>
      <c r="G70" s="267"/>
      <c r="H70" s="268"/>
      <c r="I70" s="202"/>
      <c r="J70" s="193"/>
      <c r="K70" s="193"/>
      <c r="L70" s="277"/>
      <c r="M70" s="277"/>
      <c r="N70" s="277"/>
    </row>
    <row r="71" spans="1:14" x14ac:dyDescent="0.25">
      <c r="A71" s="121"/>
      <c r="B71" s="206"/>
      <c r="C71" s="207"/>
      <c r="D71" s="207"/>
      <c r="E71" s="208"/>
      <c r="F71" s="202"/>
      <c r="G71" s="267"/>
      <c r="H71" s="268"/>
      <c r="I71" s="202"/>
      <c r="J71" s="193"/>
      <c r="K71" s="193"/>
      <c r="L71" s="277"/>
      <c r="M71" s="277"/>
      <c r="N71" s="277"/>
    </row>
    <row r="72" spans="1:14" x14ac:dyDescent="0.25">
      <c r="A72" s="121"/>
      <c r="B72" s="206"/>
      <c r="C72" s="207"/>
      <c r="D72" s="207"/>
      <c r="E72" s="208"/>
      <c r="F72" s="202"/>
      <c r="G72" s="267"/>
      <c r="H72" s="268"/>
      <c r="I72" s="202"/>
      <c r="J72" s="193"/>
      <c r="K72" s="193"/>
      <c r="L72" s="277"/>
      <c r="M72" s="277"/>
      <c r="N72" s="277"/>
    </row>
    <row r="73" spans="1:14" x14ac:dyDescent="0.25">
      <c r="A73" s="121"/>
      <c r="B73" s="206"/>
      <c r="C73" s="207"/>
      <c r="D73" s="207"/>
      <c r="E73" s="208"/>
      <c r="F73" s="202"/>
      <c r="G73" s="202"/>
      <c r="H73" s="202"/>
      <c r="I73" s="202"/>
      <c r="J73" s="193"/>
      <c r="K73" s="193"/>
      <c r="L73" s="277"/>
      <c r="M73" s="277"/>
      <c r="N73" s="277"/>
    </row>
    <row r="74" spans="1:14" x14ac:dyDescent="0.25">
      <c r="A74" s="121"/>
      <c r="B74" s="308"/>
      <c r="C74" s="309"/>
      <c r="D74" s="309"/>
      <c r="E74" s="310"/>
      <c r="F74" s="202"/>
      <c r="G74" s="307"/>
      <c r="H74" s="307"/>
      <c r="I74" s="202"/>
      <c r="J74" s="193"/>
      <c r="K74" s="193"/>
      <c r="L74" s="277"/>
      <c r="M74" s="277"/>
      <c r="N74" s="277"/>
    </row>
    <row r="75" spans="1:14" x14ac:dyDescent="0.25">
      <c r="A75" s="163"/>
      <c r="B75" s="438"/>
      <c r="C75" s="439"/>
      <c r="D75" s="439"/>
      <c r="E75" s="440"/>
      <c r="F75" s="255"/>
      <c r="G75" s="441"/>
      <c r="H75" s="441"/>
      <c r="I75" s="255"/>
      <c r="J75" s="193"/>
      <c r="K75" s="193"/>
      <c r="L75" s="277"/>
      <c r="M75" s="277"/>
      <c r="N75" s="277"/>
    </row>
    <row r="76" spans="1:14" x14ac:dyDescent="0.25">
      <c r="A76" s="163"/>
      <c r="B76" s="438"/>
      <c r="C76" s="439"/>
      <c r="D76" s="439"/>
      <c r="E76" s="440"/>
      <c r="F76" s="255"/>
      <c r="G76" s="441"/>
      <c r="H76" s="441"/>
      <c r="I76" s="255"/>
      <c r="J76" s="193"/>
      <c r="K76" s="193"/>
      <c r="L76" s="277"/>
      <c r="M76" s="277"/>
      <c r="N76" s="277"/>
    </row>
    <row r="77" spans="1:14" x14ac:dyDescent="0.25">
      <c r="A77" s="304" t="s">
        <v>64</v>
      </c>
      <c r="B77" s="304"/>
      <c r="C77" s="304"/>
      <c r="D77" s="304"/>
      <c r="E77" s="133"/>
      <c r="F77" s="190"/>
      <c r="G77" s="280"/>
      <c r="H77" s="280"/>
      <c r="I77" s="190"/>
      <c r="J77" s="190"/>
      <c r="K77" s="190"/>
      <c r="L77" s="280"/>
      <c r="M77" s="280"/>
      <c r="N77" s="280"/>
    </row>
    <row r="78" spans="1:14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4" x14ac:dyDescent="0.25">
      <c r="A79" s="283" t="s">
        <v>981</v>
      </c>
      <c r="B79" s="283"/>
      <c r="C79" s="283"/>
      <c r="D79" s="283"/>
      <c r="E79" s="283"/>
      <c r="F79" s="283"/>
      <c r="G79" s="283"/>
      <c r="H79" s="305" t="s">
        <v>25</v>
      </c>
      <c r="I79" s="305"/>
      <c r="J79" s="305"/>
      <c r="K79" s="305"/>
      <c r="L79" s="198"/>
      <c r="M79" s="34"/>
      <c r="N79" s="34"/>
    </row>
    <row r="80" spans="1:14" x14ac:dyDescent="0.25">
      <c r="A80" s="195"/>
      <c r="B80" s="195"/>
      <c r="C80" s="195"/>
      <c r="D80" s="195"/>
      <c r="E80" s="195"/>
      <c r="F80" s="195"/>
      <c r="G80" s="195"/>
      <c r="H80" s="201"/>
      <c r="I80" s="201"/>
      <c r="J80" s="201"/>
      <c r="K80" s="201"/>
      <c r="L80" s="195"/>
      <c r="M80" s="34"/>
      <c r="N80" s="34"/>
    </row>
    <row r="81" spans="1:14" x14ac:dyDescent="0.25">
      <c r="A81" s="195"/>
      <c r="B81" s="195"/>
      <c r="C81" s="195"/>
      <c r="D81" s="195"/>
      <c r="E81" s="195"/>
      <c r="F81" s="195"/>
      <c r="G81" s="195"/>
      <c r="H81" s="201"/>
      <c r="I81" s="201"/>
      <c r="J81" s="201"/>
      <c r="K81" s="201"/>
      <c r="L81" s="195"/>
      <c r="M81" s="34"/>
      <c r="N81" s="34"/>
    </row>
    <row r="82" spans="1:14" x14ac:dyDescent="0.25">
      <c r="A82" s="195"/>
      <c r="B82" s="195"/>
      <c r="C82" s="195"/>
      <c r="D82" s="195"/>
      <c r="E82" s="195"/>
      <c r="F82" s="195"/>
      <c r="G82" s="195"/>
      <c r="H82" s="201"/>
      <c r="I82" s="201"/>
      <c r="J82" s="201"/>
      <c r="K82" s="201"/>
      <c r="L82" s="195"/>
      <c r="M82" s="34"/>
      <c r="N82" s="34"/>
    </row>
    <row r="83" spans="1:14" x14ac:dyDescent="0.25">
      <c r="A83" s="280" t="s">
        <v>27</v>
      </c>
      <c r="B83" s="280"/>
      <c r="C83" s="280"/>
      <c r="D83" s="19"/>
      <c r="E83" s="280" t="s">
        <v>1127</v>
      </c>
      <c r="F83" s="280"/>
      <c r="G83" s="280"/>
      <c r="H83" s="19"/>
      <c r="I83" s="190"/>
      <c r="J83" s="190"/>
      <c r="K83" s="190"/>
      <c r="L83" s="280" t="s">
        <v>69</v>
      </c>
      <c r="M83" s="280"/>
      <c r="N83" s="280"/>
    </row>
    <row r="84" spans="1:14" x14ac:dyDescent="0.25">
      <c r="A84" s="300"/>
      <c r="B84" s="300"/>
      <c r="C84" s="300"/>
      <c r="D84" s="19"/>
      <c r="E84" s="300"/>
      <c r="F84" s="300"/>
      <c r="G84" s="300"/>
      <c r="H84" s="19"/>
      <c r="I84" s="190"/>
      <c r="J84" s="190"/>
      <c r="K84" s="190"/>
      <c r="L84" s="300"/>
      <c r="M84" s="300"/>
      <c r="N84" s="300"/>
    </row>
    <row r="85" spans="1:14" x14ac:dyDescent="0.25">
      <c r="A85" s="297" t="s">
        <v>2730</v>
      </c>
      <c r="B85" s="297"/>
      <c r="C85" s="297"/>
      <c r="D85" s="19"/>
      <c r="E85" s="297" t="s">
        <v>3367</v>
      </c>
      <c r="F85" s="297"/>
      <c r="G85" s="297"/>
      <c r="H85" s="19"/>
      <c r="I85" s="190"/>
      <c r="J85" s="190"/>
      <c r="K85" s="19"/>
      <c r="L85" s="34" t="s">
        <v>3645</v>
      </c>
      <c r="M85" s="34"/>
      <c r="N85" s="34"/>
    </row>
    <row r="86" spans="1:14" x14ac:dyDescent="0.25">
      <c r="A86" s="190"/>
      <c r="B86" s="190"/>
      <c r="C86" s="190"/>
      <c r="D86" s="19"/>
      <c r="E86" s="190"/>
      <c r="F86" s="190"/>
      <c r="G86" s="190"/>
      <c r="H86" s="19"/>
      <c r="I86" s="190"/>
      <c r="J86" s="190"/>
      <c r="K86" s="190"/>
      <c r="L86" s="190"/>
      <c r="M86" s="190"/>
      <c r="N86" s="190"/>
    </row>
    <row r="89" spans="1:14" x14ac:dyDescent="0.25">
      <c r="A89" s="190"/>
      <c r="B89" s="190"/>
      <c r="C89" s="190"/>
      <c r="D89" s="19"/>
      <c r="E89" s="190"/>
      <c r="F89" s="190"/>
      <c r="G89" s="190"/>
      <c r="H89" s="19"/>
      <c r="I89" s="190"/>
      <c r="J89" s="190"/>
      <c r="K89" s="190"/>
      <c r="L89" s="190"/>
      <c r="M89" s="190"/>
      <c r="N89" s="190"/>
    </row>
  </sheetData>
  <mergeCells count="136">
    <mergeCell ref="B76:E76"/>
    <mergeCell ref="G76:H76"/>
    <mergeCell ref="L76:N76"/>
    <mergeCell ref="A77:D77"/>
    <mergeCell ref="G77:H77"/>
    <mergeCell ref="L77:N77"/>
    <mergeCell ref="B74:E74"/>
    <mergeCell ref="G74:H74"/>
    <mergeCell ref="L74:N74"/>
    <mergeCell ref="B75:E75"/>
    <mergeCell ref="G75:H75"/>
    <mergeCell ref="L75:N75"/>
    <mergeCell ref="A84:C84"/>
    <mergeCell ref="E84:G84"/>
    <mergeCell ref="L84:N84"/>
    <mergeCell ref="A85:C85"/>
    <mergeCell ref="E85:G85"/>
    <mergeCell ref="A78:N78"/>
    <mergeCell ref="A79:G79"/>
    <mergeCell ref="H79:K79"/>
    <mergeCell ref="A83:C83"/>
    <mergeCell ref="E83:G83"/>
    <mergeCell ref="L83:N83"/>
    <mergeCell ref="L69:N69"/>
    <mergeCell ref="L70:N70"/>
    <mergeCell ref="L71:N71"/>
    <mergeCell ref="L72:N72"/>
    <mergeCell ref="L73:N73"/>
    <mergeCell ref="G65:H65"/>
    <mergeCell ref="L65:N65"/>
    <mergeCell ref="L66:N66"/>
    <mergeCell ref="L67:N67"/>
    <mergeCell ref="L68:N68"/>
    <mergeCell ref="B63:E63"/>
    <mergeCell ref="G63:H63"/>
    <mergeCell ref="L63:N63"/>
    <mergeCell ref="B64:E64"/>
    <mergeCell ref="G64:H64"/>
    <mergeCell ref="L64:N64"/>
    <mergeCell ref="L60:N60"/>
    <mergeCell ref="G61:H61"/>
    <mergeCell ref="L61:N61"/>
    <mergeCell ref="B62:E62"/>
    <mergeCell ref="G62:H62"/>
    <mergeCell ref="L62:N62"/>
    <mergeCell ref="B58:E58"/>
    <mergeCell ref="G58:H58"/>
    <mergeCell ref="L58:N58"/>
    <mergeCell ref="B59:E59"/>
    <mergeCell ref="G59:H59"/>
    <mergeCell ref="L59:N59"/>
    <mergeCell ref="B56:E56"/>
    <mergeCell ref="G56:H56"/>
    <mergeCell ref="L56:N56"/>
    <mergeCell ref="B57:E57"/>
    <mergeCell ref="G57:H57"/>
    <mergeCell ref="L57:N57"/>
    <mergeCell ref="A50:N50"/>
    <mergeCell ref="A51:N51"/>
    <mergeCell ref="A52:N52"/>
    <mergeCell ref="B55:E55"/>
    <mergeCell ref="G55:H55"/>
    <mergeCell ref="I55:K55"/>
    <mergeCell ref="L55:N55"/>
    <mergeCell ref="L28:N28"/>
    <mergeCell ref="L8:N8"/>
    <mergeCell ref="L18:N18"/>
    <mergeCell ref="L35:N35"/>
    <mergeCell ref="A28:D28"/>
    <mergeCell ref="G13:H13"/>
    <mergeCell ref="G12:H12"/>
    <mergeCell ref="G10:H10"/>
    <mergeCell ref="A34:C34"/>
    <mergeCell ref="E34:G34"/>
    <mergeCell ref="L26:N26"/>
    <mergeCell ref="L27:N27"/>
    <mergeCell ref="B27:E27"/>
    <mergeCell ref="L22:N22"/>
    <mergeCell ref="L23:N23"/>
    <mergeCell ref="L10:N10"/>
    <mergeCell ref="E36:G36"/>
    <mergeCell ref="A35:C35"/>
    <mergeCell ref="E35:G35"/>
    <mergeCell ref="A36:C36"/>
    <mergeCell ref="G28:H28"/>
    <mergeCell ref="L24:N24"/>
    <mergeCell ref="L25:N25"/>
    <mergeCell ref="L34:N34"/>
    <mergeCell ref="A29:N29"/>
    <mergeCell ref="A30:G30"/>
    <mergeCell ref="H30:K30"/>
    <mergeCell ref="B24:E24"/>
    <mergeCell ref="G24:H24"/>
    <mergeCell ref="G25:H25"/>
    <mergeCell ref="G26:H26"/>
    <mergeCell ref="G27:H27"/>
    <mergeCell ref="B25:E25"/>
    <mergeCell ref="B26:E26"/>
    <mergeCell ref="L19:N19"/>
    <mergeCell ref="L20:N20"/>
    <mergeCell ref="L21:N21"/>
    <mergeCell ref="G11:H11"/>
    <mergeCell ref="B22:E22"/>
    <mergeCell ref="L12:N12"/>
    <mergeCell ref="L13:N13"/>
    <mergeCell ref="L14:N14"/>
    <mergeCell ref="L15:N15"/>
    <mergeCell ref="L16:N16"/>
    <mergeCell ref="L17:N17"/>
    <mergeCell ref="G22:H22"/>
    <mergeCell ref="G14:H14"/>
    <mergeCell ref="L11:N11"/>
    <mergeCell ref="B23:E23"/>
    <mergeCell ref="G23:H23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A1:N1"/>
    <mergeCell ref="A2:N2"/>
    <mergeCell ref="A3:N3"/>
    <mergeCell ref="B6:E6"/>
    <mergeCell ref="G6:H6"/>
    <mergeCell ref="I6:K6"/>
    <mergeCell ref="L6:N6"/>
    <mergeCell ref="G9:H9"/>
    <mergeCell ref="L9:N9"/>
    <mergeCell ref="B7:E7"/>
    <mergeCell ref="G7:H7"/>
    <mergeCell ref="L7:N7"/>
  </mergeCells>
  <phoneticPr fontId="16" type="noConversion"/>
  <pageMargins left="0.70866141732283472" right="0.51181102362204722" top="0.19685039370078741" bottom="0.74803149606299213" header="0.19685039370078741" footer="0.31496062992125984"/>
  <pageSetup scale="75" orientation="landscape" r:id="rId1"/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rgb="FF00B0F0"/>
  </sheetPr>
  <dimension ref="A1:P76"/>
  <sheetViews>
    <sheetView topLeftCell="A24" zoomScale="85" zoomScaleNormal="85" workbookViewId="0">
      <selection activeCell="A24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473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>
        <v>117386</v>
      </c>
      <c r="B8" s="276" t="s">
        <v>77</v>
      </c>
      <c r="C8" s="276"/>
      <c r="D8" s="276"/>
      <c r="E8" s="276"/>
      <c r="F8" s="193"/>
      <c r="G8" s="277"/>
      <c r="H8" s="277"/>
      <c r="I8" s="193"/>
      <c r="J8" s="193" t="s">
        <v>9</v>
      </c>
      <c r="K8" s="193"/>
      <c r="L8" s="277" t="s">
        <v>402</v>
      </c>
      <c r="M8" s="277"/>
      <c r="N8" s="277"/>
    </row>
    <row r="9" spans="1:16" x14ac:dyDescent="0.25">
      <c r="A9" s="243">
        <v>3867</v>
      </c>
      <c r="B9" s="276" t="s">
        <v>474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 t="s">
        <v>402</v>
      </c>
      <c r="M9" s="277"/>
      <c r="N9" s="277"/>
    </row>
    <row r="10" spans="1:16" x14ac:dyDescent="0.25">
      <c r="A10" s="243">
        <v>53457</v>
      </c>
      <c r="B10" s="284" t="s">
        <v>475</v>
      </c>
      <c r="C10" s="285"/>
      <c r="D10" s="285"/>
      <c r="E10" s="286"/>
      <c r="F10" s="193"/>
      <c r="G10" s="290"/>
      <c r="H10" s="292"/>
      <c r="I10" s="193"/>
      <c r="J10" s="193"/>
      <c r="K10" s="193" t="s">
        <v>9</v>
      </c>
      <c r="L10" s="277" t="s">
        <v>402</v>
      </c>
      <c r="M10" s="277"/>
      <c r="N10" s="277"/>
    </row>
    <row r="11" spans="1:16" x14ac:dyDescent="0.25">
      <c r="A11" s="243" t="s">
        <v>90</v>
      </c>
      <c r="B11" s="284" t="s">
        <v>476</v>
      </c>
      <c r="C11" s="285"/>
      <c r="D11" s="285"/>
      <c r="E11" s="286"/>
      <c r="F11" s="193"/>
      <c r="G11" s="290"/>
      <c r="H11" s="292"/>
      <c r="I11" s="193"/>
      <c r="J11" s="193" t="s">
        <v>9</v>
      </c>
      <c r="K11" s="193"/>
      <c r="L11" s="277" t="s">
        <v>402</v>
      </c>
      <c r="M11" s="277"/>
      <c r="N11" s="277"/>
      <c r="P11" s="1">
        <v>21</v>
      </c>
    </row>
    <row r="12" spans="1:16" x14ac:dyDescent="0.25">
      <c r="A12" s="243" t="s">
        <v>90</v>
      </c>
      <c r="B12" s="284" t="s">
        <v>477</v>
      </c>
      <c r="C12" s="285"/>
      <c r="D12" s="285"/>
      <c r="E12" s="286"/>
      <c r="F12" s="193"/>
      <c r="G12" s="290"/>
      <c r="H12" s="292"/>
      <c r="I12" s="193"/>
      <c r="J12" s="193" t="s">
        <v>9</v>
      </c>
      <c r="K12" s="193"/>
      <c r="L12" s="277" t="s">
        <v>402</v>
      </c>
      <c r="M12" s="277"/>
      <c r="N12" s="277"/>
      <c r="P12" s="1">
        <v>1</v>
      </c>
    </row>
    <row r="13" spans="1:16" x14ac:dyDescent="0.25">
      <c r="A13" s="243" t="s">
        <v>90</v>
      </c>
      <c r="B13" s="284" t="s">
        <v>95</v>
      </c>
      <c r="C13" s="285"/>
      <c r="D13" s="285"/>
      <c r="E13" s="286"/>
      <c r="F13" s="193"/>
      <c r="G13" s="290"/>
      <c r="H13" s="292"/>
      <c r="I13" s="193"/>
      <c r="J13" s="193" t="s">
        <v>9</v>
      </c>
      <c r="K13" s="193"/>
      <c r="L13" s="277" t="s">
        <v>402</v>
      </c>
      <c r="M13" s="277"/>
      <c r="N13" s="277"/>
    </row>
    <row r="14" spans="1:16" x14ac:dyDescent="0.25">
      <c r="A14" s="243" t="s">
        <v>90</v>
      </c>
      <c r="B14" s="284" t="s">
        <v>478</v>
      </c>
      <c r="C14" s="285"/>
      <c r="D14" s="285"/>
      <c r="E14" s="286"/>
      <c r="F14" s="193"/>
      <c r="G14" s="277"/>
      <c r="H14" s="277"/>
      <c r="I14" s="193"/>
      <c r="J14" s="193" t="s">
        <v>9</v>
      </c>
      <c r="K14" s="193"/>
      <c r="L14" s="277" t="s">
        <v>402</v>
      </c>
      <c r="M14" s="277"/>
      <c r="N14" s="277"/>
      <c r="P14" s="1">
        <v>2</v>
      </c>
    </row>
    <row r="15" spans="1:16" x14ac:dyDescent="0.25">
      <c r="A15" s="243" t="s">
        <v>90</v>
      </c>
      <c r="B15" s="284" t="s">
        <v>479</v>
      </c>
      <c r="C15" s="285"/>
      <c r="D15" s="285"/>
      <c r="E15" s="286"/>
      <c r="F15" s="193"/>
      <c r="G15" s="277"/>
      <c r="H15" s="277"/>
      <c r="I15" s="193"/>
      <c r="J15" s="193"/>
      <c r="K15" s="193" t="s">
        <v>9</v>
      </c>
      <c r="L15" s="277" t="s">
        <v>402</v>
      </c>
      <c r="M15" s="277"/>
      <c r="N15" s="277"/>
      <c r="P15" s="1">
        <v>1</v>
      </c>
    </row>
    <row r="16" spans="1:16" x14ac:dyDescent="0.25">
      <c r="A16" s="243" t="s">
        <v>90</v>
      </c>
      <c r="B16" s="284" t="s">
        <v>480</v>
      </c>
      <c r="C16" s="285"/>
      <c r="D16" s="285"/>
      <c r="E16" s="286"/>
      <c r="F16" s="193" t="s">
        <v>481</v>
      </c>
      <c r="G16" s="277" t="s">
        <v>482</v>
      </c>
      <c r="H16" s="277"/>
      <c r="I16" s="193"/>
      <c r="J16" s="193" t="s">
        <v>9</v>
      </c>
      <c r="K16" s="193"/>
      <c r="L16" s="277" t="s">
        <v>402</v>
      </c>
      <c r="M16" s="277"/>
      <c r="N16" s="277"/>
    </row>
    <row r="17" spans="1:16" x14ac:dyDescent="0.25">
      <c r="A17" s="243" t="s">
        <v>90</v>
      </c>
      <c r="B17" s="284" t="s">
        <v>483</v>
      </c>
      <c r="C17" s="285"/>
      <c r="D17" s="285"/>
      <c r="E17" s="28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  <c r="P17" s="1">
        <v>4</v>
      </c>
    </row>
    <row r="18" spans="1:16" x14ac:dyDescent="0.25">
      <c r="A18" s="243" t="s">
        <v>90</v>
      </c>
      <c r="B18" s="276" t="s">
        <v>484</v>
      </c>
      <c r="C18" s="276"/>
      <c r="D18" s="276"/>
      <c r="E18" s="276"/>
      <c r="F18" s="193"/>
      <c r="G18" s="277"/>
      <c r="H18" s="277"/>
      <c r="I18" s="193"/>
      <c r="J18" s="193"/>
      <c r="K18" s="193" t="s">
        <v>9</v>
      </c>
      <c r="L18" s="277" t="s">
        <v>485</v>
      </c>
      <c r="M18" s="277"/>
      <c r="N18" s="277"/>
      <c r="P18" s="1">
        <v>3</v>
      </c>
    </row>
    <row r="19" spans="1:16" x14ac:dyDescent="0.25">
      <c r="A19" s="243"/>
      <c r="B19" s="284"/>
      <c r="C19" s="285"/>
      <c r="D19" s="285"/>
      <c r="E19" s="286"/>
      <c r="F19" s="193"/>
      <c r="G19" s="277"/>
      <c r="H19" s="277"/>
      <c r="I19" s="193"/>
      <c r="J19" s="193"/>
      <c r="K19" s="193"/>
      <c r="L19" s="277"/>
      <c r="M19" s="277"/>
      <c r="N19" s="277"/>
    </row>
    <row r="20" spans="1:16" x14ac:dyDescent="0.25">
      <c r="A20" s="243"/>
      <c r="B20" s="284"/>
      <c r="C20" s="285"/>
      <c r="D20" s="285"/>
      <c r="E20" s="286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6" x14ac:dyDescent="0.25">
      <c r="A21" s="243"/>
      <c r="B21" s="284"/>
      <c r="C21" s="285"/>
      <c r="D21" s="285"/>
      <c r="E21" s="286"/>
      <c r="F21" s="193"/>
      <c r="G21" s="277"/>
      <c r="H21" s="277"/>
      <c r="I21" s="193"/>
      <c r="J21" s="193"/>
      <c r="K21" s="193"/>
      <c r="L21" s="277"/>
      <c r="M21" s="277"/>
      <c r="N21" s="277"/>
    </row>
    <row r="22" spans="1:16" x14ac:dyDescent="0.25">
      <c r="A22" s="243"/>
      <c r="B22" s="284"/>
      <c r="C22" s="285"/>
      <c r="D22" s="285"/>
      <c r="E22" s="286"/>
      <c r="F22" s="193"/>
      <c r="G22" s="277"/>
      <c r="H22" s="277"/>
      <c r="I22" s="193"/>
      <c r="J22" s="193"/>
      <c r="K22" s="193"/>
      <c r="L22" s="277"/>
      <c r="M22" s="277"/>
      <c r="N22" s="277"/>
    </row>
    <row r="23" spans="1:16" x14ac:dyDescent="0.25">
      <c r="A23" s="243"/>
      <c r="B23" s="284"/>
      <c r="C23" s="285"/>
      <c r="D23" s="285"/>
      <c r="E23" s="286"/>
      <c r="F23" s="193"/>
      <c r="G23" s="277"/>
      <c r="H23" s="277"/>
      <c r="I23" s="193"/>
      <c r="J23" s="193"/>
      <c r="K23" s="193"/>
      <c r="L23" s="277"/>
      <c r="M23" s="277"/>
      <c r="N23" s="277"/>
    </row>
    <row r="24" spans="1:16" x14ac:dyDescent="0.25">
      <c r="A24" s="243"/>
      <c r="B24" s="284"/>
      <c r="C24" s="285"/>
      <c r="D24" s="285"/>
      <c r="E24" s="286"/>
      <c r="F24" s="193"/>
      <c r="G24" s="277"/>
      <c r="H24" s="277"/>
      <c r="I24" s="193"/>
      <c r="J24" s="193"/>
      <c r="K24" s="193"/>
      <c r="L24" s="277"/>
      <c r="M24" s="277"/>
      <c r="N24" s="277"/>
    </row>
    <row r="25" spans="1:16" x14ac:dyDescent="0.25">
      <c r="A25" s="243"/>
      <c r="B25" s="284"/>
      <c r="C25" s="285"/>
      <c r="D25" s="285"/>
      <c r="E25" s="286"/>
      <c r="F25" s="193"/>
      <c r="G25" s="277"/>
      <c r="H25" s="277"/>
      <c r="I25" s="193"/>
      <c r="J25" s="193"/>
      <c r="K25" s="193"/>
      <c r="L25" s="277"/>
      <c r="M25" s="277"/>
      <c r="N25" s="277"/>
    </row>
    <row r="26" spans="1:16" x14ac:dyDescent="0.25">
      <c r="A26" s="243"/>
      <c r="B26" s="284"/>
      <c r="C26" s="285"/>
      <c r="D26" s="285"/>
      <c r="E26" s="286"/>
      <c r="F26" s="193"/>
      <c r="G26" s="277"/>
      <c r="H26" s="277"/>
      <c r="I26" s="193"/>
      <c r="J26" s="193"/>
      <c r="K26" s="193"/>
      <c r="L26" s="277"/>
      <c r="M26" s="277"/>
      <c r="N26" s="277"/>
    </row>
    <row r="27" spans="1:16" x14ac:dyDescent="0.25">
      <c r="A27" s="243"/>
      <c r="B27" s="276"/>
      <c r="C27" s="276"/>
      <c r="D27" s="276"/>
      <c r="E27" s="276"/>
      <c r="F27" s="193"/>
      <c r="G27" s="277"/>
      <c r="H27" s="277"/>
      <c r="I27" s="193"/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43</v>
      </c>
      <c r="M31" s="34"/>
      <c r="N31" s="34"/>
      <c r="P31" s="1">
        <f>11+32</f>
        <v>43</v>
      </c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1162</v>
      </c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3633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195"/>
      <c r="B44" s="283"/>
      <c r="C44" s="283"/>
      <c r="D44" s="283"/>
      <c r="E44" s="283"/>
      <c r="F44" s="195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195"/>
      <c r="B45" s="280"/>
      <c r="C45" s="280"/>
      <c r="D45" s="280"/>
      <c r="E45" s="280"/>
      <c r="F45" s="190"/>
      <c r="G45" s="280"/>
      <c r="H45" s="280"/>
      <c r="I45" s="195"/>
      <c r="J45" s="195"/>
      <c r="K45" s="195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190"/>
      <c r="G46" s="280"/>
      <c r="H46" s="280"/>
      <c r="I46" s="190"/>
      <c r="J46" s="190"/>
      <c r="K46" s="190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190"/>
      <c r="G47" s="280"/>
      <c r="H47" s="280"/>
      <c r="I47" s="190"/>
      <c r="J47" s="190"/>
      <c r="K47" s="190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190"/>
      <c r="G48" s="280"/>
      <c r="H48" s="280"/>
      <c r="I48" s="190"/>
      <c r="J48" s="190"/>
      <c r="K48" s="190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190"/>
      <c r="G49" s="280"/>
      <c r="H49" s="280"/>
      <c r="I49" s="190"/>
      <c r="J49" s="190"/>
      <c r="K49" s="190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190"/>
      <c r="G50" s="280"/>
      <c r="H50" s="280"/>
      <c r="I50" s="190"/>
      <c r="J50" s="190"/>
      <c r="K50" s="190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190"/>
      <c r="G51" s="280"/>
      <c r="H51" s="280"/>
      <c r="I51" s="190"/>
      <c r="J51" s="190"/>
      <c r="K51" s="190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190"/>
      <c r="G52" s="280"/>
      <c r="H52" s="280"/>
      <c r="I52" s="190"/>
      <c r="J52" s="190"/>
      <c r="K52" s="190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190"/>
      <c r="G53" s="280"/>
      <c r="H53" s="280"/>
      <c r="I53" s="190"/>
      <c r="J53" s="190"/>
      <c r="K53" s="190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190"/>
      <c r="G54" s="280"/>
      <c r="H54" s="280"/>
      <c r="I54" s="190"/>
      <c r="J54" s="190"/>
      <c r="K54" s="190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190"/>
      <c r="G55" s="280"/>
      <c r="H55" s="280"/>
      <c r="I55" s="190"/>
      <c r="J55" s="190"/>
      <c r="K55" s="190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190"/>
      <c r="G56" s="280"/>
      <c r="H56" s="280"/>
      <c r="I56" s="190"/>
      <c r="J56" s="190"/>
      <c r="K56" s="190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190"/>
      <c r="G57" s="280"/>
      <c r="H57" s="280"/>
      <c r="I57" s="190"/>
      <c r="J57" s="190"/>
      <c r="K57" s="190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190"/>
      <c r="G58" s="280"/>
      <c r="H58" s="280"/>
      <c r="I58" s="190"/>
      <c r="J58" s="190"/>
      <c r="K58" s="190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190"/>
      <c r="G59" s="280"/>
      <c r="H59" s="280"/>
      <c r="I59" s="190"/>
      <c r="J59" s="190"/>
      <c r="K59" s="190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190"/>
      <c r="G60" s="280"/>
      <c r="H60" s="280"/>
      <c r="I60" s="190"/>
      <c r="J60" s="190"/>
      <c r="K60" s="190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190"/>
      <c r="G61" s="280"/>
      <c r="H61" s="280"/>
      <c r="I61" s="190"/>
      <c r="J61" s="190"/>
      <c r="K61" s="190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190"/>
      <c r="G62" s="280"/>
      <c r="H62" s="280"/>
      <c r="I62" s="190"/>
      <c r="J62" s="190"/>
      <c r="K62" s="190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190"/>
      <c r="G63" s="280"/>
      <c r="H63" s="280"/>
      <c r="I63" s="190"/>
      <c r="J63" s="190"/>
      <c r="K63" s="190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190"/>
      <c r="G64" s="280"/>
      <c r="H64" s="280"/>
      <c r="I64" s="190"/>
      <c r="J64" s="190"/>
      <c r="K64" s="190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190"/>
      <c r="G65" s="280"/>
      <c r="H65" s="280"/>
      <c r="I65" s="190"/>
      <c r="J65" s="190"/>
      <c r="K65" s="190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190"/>
      <c r="G66" s="280"/>
      <c r="H66" s="280"/>
      <c r="I66" s="190"/>
      <c r="J66" s="190"/>
      <c r="K66" s="190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190"/>
      <c r="J68" s="190"/>
      <c r="K68" s="190"/>
      <c r="L68" s="280"/>
      <c r="M68" s="280"/>
      <c r="N68" s="280"/>
    </row>
    <row r="69" spans="1:14" x14ac:dyDescent="0.25">
      <c r="A69" s="196"/>
      <c r="B69" s="196"/>
      <c r="C69" s="196"/>
      <c r="D69" s="196"/>
      <c r="E69" s="280"/>
      <c r="F69" s="280"/>
      <c r="G69" s="280"/>
      <c r="H69" s="195"/>
      <c r="I69" s="190"/>
      <c r="J69" s="190"/>
      <c r="K69" s="190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190"/>
      <c r="G70" s="19"/>
      <c r="H70" s="19"/>
      <c r="I70" s="190"/>
      <c r="J70" s="190"/>
      <c r="K70" s="19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190"/>
      <c r="J71" s="190"/>
      <c r="K71" s="190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190"/>
      <c r="J72" s="190"/>
      <c r="K72" s="190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190"/>
      <c r="J73" s="190"/>
      <c r="K73" s="190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190"/>
      <c r="J74" s="190"/>
      <c r="K74" s="190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190"/>
      <c r="J75" s="190"/>
      <c r="K75" s="190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190"/>
      <c r="J76" s="190"/>
      <c r="K76" s="190"/>
      <c r="L76" s="19"/>
      <c r="M76" s="19"/>
      <c r="N76" s="19"/>
    </row>
  </sheetData>
  <mergeCells count="192">
    <mergeCell ref="A32:D32"/>
    <mergeCell ref="A34:C34"/>
    <mergeCell ref="E34:G34"/>
    <mergeCell ref="L34:N34"/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  <mergeCell ref="A28:D28"/>
    <mergeCell ref="G28:H28"/>
    <mergeCell ref="L28:N28"/>
    <mergeCell ref="A29:N29"/>
    <mergeCell ref="A30:C30"/>
    <mergeCell ref="F30:G30"/>
    <mergeCell ref="L30:N30"/>
    <mergeCell ref="A31:G31"/>
    <mergeCell ref="H31:K31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6:E6"/>
    <mergeCell ref="G6:H6"/>
    <mergeCell ref="I6:K6"/>
    <mergeCell ref="L6:N6"/>
    <mergeCell ref="A1:N1"/>
    <mergeCell ref="A2:N2"/>
    <mergeCell ref="A3:N3"/>
    <mergeCell ref="B4:C4"/>
    <mergeCell ref="D4:F4"/>
    <mergeCell ref="B44:E44"/>
    <mergeCell ref="G44:H44"/>
    <mergeCell ref="I44:K44"/>
    <mergeCell ref="L44:N44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L69:N69"/>
    <mergeCell ref="A70:D70"/>
    <mergeCell ref="A72:C72"/>
    <mergeCell ref="E72:G72"/>
    <mergeCell ref="L72:N72"/>
    <mergeCell ref="E69:G69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theme="6" tint="-0.249977111117893"/>
  </sheetPr>
  <dimension ref="A1:P443"/>
  <sheetViews>
    <sheetView topLeftCell="A394" zoomScale="85" zoomScaleNormal="85" workbookViewId="0">
      <selection activeCell="A394" sqref="A1:XFD1048576"/>
    </sheetView>
  </sheetViews>
  <sheetFormatPr baseColWidth="10" defaultColWidth="11.42578125" defaultRowHeight="15" x14ac:dyDescent="0.25"/>
  <cols>
    <col min="1" max="1" width="14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4" width="11.42578125" style="1"/>
    <col min="15" max="15" width="3.7109375" style="1" customWidth="1"/>
    <col min="16" max="16" width="5.85546875" style="1" customWidth="1"/>
    <col min="17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3357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491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1026</v>
      </c>
      <c r="B8" s="276" t="s">
        <v>1598</v>
      </c>
      <c r="C8" s="276"/>
      <c r="D8" s="276"/>
      <c r="E8" s="276"/>
      <c r="F8" s="193"/>
      <c r="G8" s="277"/>
      <c r="H8" s="277"/>
      <c r="I8" s="193" t="s">
        <v>9</v>
      </c>
      <c r="J8" s="193"/>
      <c r="K8" s="193"/>
      <c r="L8" s="277"/>
      <c r="M8" s="277"/>
      <c r="N8" s="277"/>
    </row>
    <row r="9" spans="1:14" x14ac:dyDescent="0.25">
      <c r="A9" s="243">
        <v>1028</v>
      </c>
      <c r="B9" s="284" t="s">
        <v>537</v>
      </c>
      <c r="C9" s="285"/>
      <c r="D9" s="285"/>
      <c r="E9" s="286"/>
      <c r="F9" s="193"/>
      <c r="G9" s="290"/>
      <c r="H9" s="292"/>
      <c r="I9" s="193" t="s">
        <v>9</v>
      </c>
      <c r="J9" s="193"/>
      <c r="K9" s="193"/>
      <c r="L9" s="277"/>
      <c r="M9" s="277"/>
      <c r="N9" s="277"/>
    </row>
    <row r="10" spans="1:14" x14ac:dyDescent="0.25">
      <c r="A10" s="243">
        <v>1029</v>
      </c>
      <c r="B10" s="284" t="s">
        <v>537</v>
      </c>
      <c r="C10" s="285"/>
      <c r="D10" s="285"/>
      <c r="E10" s="286"/>
      <c r="F10" s="193"/>
      <c r="G10" s="290"/>
      <c r="H10" s="292"/>
      <c r="I10" s="193" t="s">
        <v>9</v>
      </c>
      <c r="J10" s="193"/>
      <c r="K10" s="193"/>
      <c r="L10" s="277"/>
      <c r="M10" s="277"/>
      <c r="N10" s="277"/>
    </row>
    <row r="11" spans="1:14" x14ac:dyDescent="0.25">
      <c r="A11" s="243">
        <v>1031</v>
      </c>
      <c r="B11" s="284" t="s">
        <v>538</v>
      </c>
      <c r="C11" s="285"/>
      <c r="D11" s="285"/>
      <c r="E11" s="286"/>
      <c r="F11" s="193"/>
      <c r="G11" s="290"/>
      <c r="H11" s="292"/>
      <c r="I11" s="193"/>
      <c r="J11" s="193"/>
      <c r="K11" s="193" t="s">
        <v>9</v>
      </c>
      <c r="L11" s="277"/>
      <c r="M11" s="277"/>
      <c r="N11" s="277"/>
    </row>
    <row r="12" spans="1:14" x14ac:dyDescent="0.25">
      <c r="A12" s="243">
        <v>1036</v>
      </c>
      <c r="B12" s="284" t="s">
        <v>540</v>
      </c>
      <c r="C12" s="285"/>
      <c r="D12" s="285"/>
      <c r="E12" s="286"/>
      <c r="F12" s="193">
        <v>3169</v>
      </c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1037</v>
      </c>
      <c r="B13" s="284" t="s">
        <v>540</v>
      </c>
      <c r="C13" s="285"/>
      <c r="D13" s="285"/>
      <c r="E13" s="286"/>
      <c r="F13" s="193">
        <v>3169</v>
      </c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1038</v>
      </c>
      <c r="B14" s="284" t="s">
        <v>111</v>
      </c>
      <c r="C14" s="285"/>
      <c r="D14" s="285"/>
      <c r="E14" s="286"/>
      <c r="F14" s="193"/>
      <c r="G14" s="290"/>
      <c r="H14" s="292"/>
      <c r="I14" s="193"/>
      <c r="J14" s="193" t="s">
        <v>9</v>
      </c>
      <c r="K14" s="193"/>
      <c r="L14" s="290"/>
      <c r="M14" s="291"/>
      <c r="N14" s="292"/>
    </row>
    <row r="15" spans="1:14" x14ac:dyDescent="0.25">
      <c r="A15" s="243">
        <v>1039</v>
      </c>
      <c r="B15" s="284" t="s">
        <v>111</v>
      </c>
      <c r="C15" s="285"/>
      <c r="D15" s="285"/>
      <c r="E15" s="28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>
        <v>1042</v>
      </c>
      <c r="B16" s="284" t="s">
        <v>542</v>
      </c>
      <c r="C16" s="285"/>
      <c r="D16" s="285"/>
      <c r="E16" s="286"/>
      <c r="F16" s="193"/>
      <c r="G16" s="277"/>
      <c r="H16" s="277"/>
      <c r="I16" s="193" t="s">
        <v>9</v>
      </c>
      <c r="J16" s="193"/>
      <c r="K16" s="193"/>
      <c r="L16" s="277"/>
      <c r="M16" s="277"/>
      <c r="N16" s="277"/>
    </row>
    <row r="17" spans="1:14" x14ac:dyDescent="0.25">
      <c r="A17" s="243">
        <v>1043</v>
      </c>
      <c r="B17" s="284" t="s">
        <v>543</v>
      </c>
      <c r="C17" s="285"/>
      <c r="D17" s="285"/>
      <c r="E17" s="286"/>
      <c r="F17" s="193" t="s">
        <v>544</v>
      </c>
      <c r="G17" s="277" t="s">
        <v>545</v>
      </c>
      <c r="H17" s="277"/>
      <c r="I17" s="193" t="s">
        <v>9</v>
      </c>
      <c r="J17" s="193"/>
      <c r="K17" s="193"/>
      <c r="L17" s="277"/>
      <c r="M17" s="277"/>
      <c r="N17" s="277"/>
    </row>
    <row r="18" spans="1:14" x14ac:dyDescent="0.25">
      <c r="A18" s="243">
        <v>1044</v>
      </c>
      <c r="B18" s="284" t="s">
        <v>678</v>
      </c>
      <c r="C18" s="285"/>
      <c r="D18" s="285"/>
      <c r="E18" s="286"/>
      <c r="F18" s="193" t="s">
        <v>154</v>
      </c>
      <c r="G18" s="277" t="s">
        <v>546</v>
      </c>
      <c r="H18" s="277"/>
      <c r="I18" s="193"/>
      <c r="J18" s="193" t="s">
        <v>9</v>
      </c>
      <c r="K18" s="193"/>
      <c r="L18" s="277"/>
      <c r="M18" s="277"/>
      <c r="N18" s="277"/>
    </row>
    <row r="19" spans="1:14" x14ac:dyDescent="0.25">
      <c r="A19" s="243">
        <v>1047</v>
      </c>
      <c r="B19" s="276" t="s">
        <v>550</v>
      </c>
      <c r="C19" s="276"/>
      <c r="D19" s="276"/>
      <c r="E19" s="276"/>
      <c r="F19" s="193" t="s">
        <v>551</v>
      </c>
      <c r="G19" s="277" t="s">
        <v>552</v>
      </c>
      <c r="H19" s="277"/>
      <c r="I19" s="193" t="s">
        <v>9</v>
      </c>
      <c r="J19" s="193"/>
      <c r="K19" s="193"/>
      <c r="L19" s="277"/>
      <c r="M19" s="277"/>
      <c r="N19" s="277"/>
    </row>
    <row r="20" spans="1:14" x14ac:dyDescent="0.25">
      <c r="A20" s="243">
        <v>1048</v>
      </c>
      <c r="B20" s="284" t="s">
        <v>86</v>
      </c>
      <c r="C20" s="285"/>
      <c r="D20" s="285"/>
      <c r="E20" s="286"/>
      <c r="F20" s="193" t="s">
        <v>553</v>
      </c>
      <c r="G20" s="290" t="s">
        <v>554</v>
      </c>
      <c r="H20" s="292"/>
      <c r="I20" s="193"/>
      <c r="J20" s="193" t="s">
        <v>9</v>
      </c>
      <c r="K20" s="193"/>
      <c r="L20" s="277"/>
      <c r="M20" s="277"/>
      <c r="N20" s="277"/>
    </row>
    <row r="21" spans="1:14" x14ac:dyDescent="0.25">
      <c r="A21" s="243">
        <v>1049</v>
      </c>
      <c r="B21" s="284" t="s">
        <v>86</v>
      </c>
      <c r="C21" s="285"/>
      <c r="D21" s="285"/>
      <c r="E21" s="286"/>
      <c r="F21" s="193" t="s">
        <v>553</v>
      </c>
      <c r="G21" s="290" t="s">
        <v>555</v>
      </c>
      <c r="H21" s="292"/>
      <c r="I21" s="193"/>
      <c r="J21" s="193" t="s">
        <v>9</v>
      </c>
      <c r="K21" s="193"/>
      <c r="L21" s="277"/>
      <c r="M21" s="277"/>
      <c r="N21" s="277"/>
    </row>
    <row r="22" spans="1:14" x14ac:dyDescent="0.25">
      <c r="A22" s="243">
        <v>1050</v>
      </c>
      <c r="B22" s="284" t="s">
        <v>556</v>
      </c>
      <c r="C22" s="285"/>
      <c r="D22" s="285"/>
      <c r="E22" s="286"/>
      <c r="F22" s="217" t="s">
        <v>557</v>
      </c>
      <c r="G22" s="347">
        <v>1180090000996</v>
      </c>
      <c r="H22" s="348"/>
      <c r="I22" s="193" t="s">
        <v>9</v>
      </c>
      <c r="J22" s="193"/>
      <c r="K22" s="193"/>
      <c r="L22" s="277" t="s">
        <v>1726</v>
      </c>
      <c r="M22" s="277"/>
      <c r="N22" s="277"/>
    </row>
    <row r="23" spans="1:14" x14ac:dyDescent="0.25">
      <c r="A23" s="243" t="s">
        <v>90</v>
      </c>
      <c r="B23" s="284" t="s">
        <v>932</v>
      </c>
      <c r="C23" s="285"/>
      <c r="D23" s="285"/>
      <c r="E23" s="286"/>
      <c r="F23" s="193"/>
      <c r="G23" s="277"/>
      <c r="H23" s="277"/>
      <c r="I23" s="193" t="s">
        <v>9</v>
      </c>
      <c r="J23" s="193"/>
      <c r="K23" s="193"/>
      <c r="L23" s="277"/>
      <c r="M23" s="277"/>
      <c r="N23" s="277"/>
    </row>
    <row r="24" spans="1:14" x14ac:dyDescent="0.25">
      <c r="A24" s="243">
        <v>1051</v>
      </c>
      <c r="B24" s="284" t="s">
        <v>558</v>
      </c>
      <c r="C24" s="285"/>
      <c r="D24" s="285"/>
      <c r="E24" s="28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4" x14ac:dyDescent="0.25">
      <c r="A25" s="193">
        <v>1062</v>
      </c>
      <c r="B25" s="453" t="s">
        <v>1599</v>
      </c>
      <c r="C25" s="454"/>
      <c r="D25" s="454"/>
      <c r="E25" s="454"/>
      <c r="F25" s="193" t="s">
        <v>583</v>
      </c>
      <c r="G25" s="290" t="s">
        <v>559</v>
      </c>
      <c r="H25" s="292"/>
      <c r="I25" s="193" t="s">
        <v>9</v>
      </c>
      <c r="J25" s="193"/>
      <c r="K25" s="193"/>
      <c r="L25" s="277"/>
      <c r="M25" s="277"/>
      <c r="N25" s="277"/>
    </row>
    <row r="26" spans="1:14" x14ac:dyDescent="0.25">
      <c r="A26" s="243">
        <v>1066</v>
      </c>
      <c r="B26" s="284" t="s">
        <v>584</v>
      </c>
      <c r="C26" s="285"/>
      <c r="D26" s="285"/>
      <c r="E26" s="286"/>
      <c r="F26" s="193"/>
      <c r="G26" s="290"/>
      <c r="H26" s="292"/>
      <c r="I26" s="193" t="s">
        <v>9</v>
      </c>
      <c r="J26" s="193"/>
      <c r="K26" s="193"/>
      <c r="L26" s="277"/>
      <c r="M26" s="277"/>
      <c r="N26" s="277"/>
    </row>
    <row r="27" spans="1:14" x14ac:dyDescent="0.25">
      <c r="A27" s="243">
        <v>1068</v>
      </c>
      <c r="B27" s="284" t="s">
        <v>585</v>
      </c>
      <c r="C27" s="285"/>
      <c r="D27" s="285"/>
      <c r="E27" s="28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3358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 t="s">
        <v>3356</v>
      </c>
      <c r="B37" s="283"/>
      <c r="C37" s="283"/>
      <c r="D37" s="19"/>
      <c r="E37" s="283" t="s">
        <v>3319</v>
      </c>
      <c r="F37" s="283"/>
      <c r="G37" s="283"/>
      <c r="H37" s="19"/>
      <c r="I37" s="190"/>
      <c r="J37" s="190"/>
      <c r="K37" s="190"/>
      <c r="L37" s="283" t="s">
        <v>3584</v>
      </c>
      <c r="M37" s="283"/>
      <c r="N37" s="283"/>
    </row>
    <row r="38" spans="1:14" x14ac:dyDescent="0.25">
      <c r="A38" s="195"/>
      <c r="B38" s="195"/>
      <c r="C38" s="195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5"/>
      <c r="B39" s="195"/>
      <c r="C39" s="195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5"/>
      <c r="B40" s="195"/>
      <c r="C40" s="195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5"/>
      <c r="B41" s="195"/>
      <c r="C41" s="195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5"/>
      <c r="B42" s="195"/>
      <c r="C42" s="195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5"/>
      <c r="B43" s="195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5"/>
      <c r="B44" s="195"/>
      <c r="C44" s="195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5"/>
      <c r="B45" s="195"/>
      <c r="C45" s="195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5"/>
      <c r="B46" s="195"/>
      <c r="C46" s="195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5"/>
      <c r="B47" s="195"/>
      <c r="C47" s="195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5"/>
      <c r="B48" s="195"/>
      <c r="C48" s="195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5"/>
      <c r="B49" s="195"/>
      <c r="C49" s="195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5"/>
      <c r="B50" s="195"/>
      <c r="C50" s="195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x14ac:dyDescent="0.25">
      <c r="A52" s="195"/>
      <c r="B52" s="195"/>
      <c r="C52" s="195"/>
      <c r="D52" s="19"/>
      <c r="E52" s="195"/>
      <c r="F52" s="195"/>
      <c r="G52" s="195"/>
      <c r="H52" s="19"/>
      <c r="I52" s="190"/>
      <c r="J52" s="190"/>
      <c r="K52" s="190"/>
      <c r="L52" s="195"/>
      <c r="M52" s="195"/>
      <c r="N52" s="195"/>
    </row>
    <row r="53" spans="1:14" x14ac:dyDescent="0.25">
      <c r="A53" s="195"/>
      <c r="B53" s="195"/>
      <c r="C53" s="195"/>
      <c r="D53" s="19"/>
      <c r="E53" s="195"/>
      <c r="F53" s="195"/>
      <c r="G53" s="195"/>
      <c r="H53" s="19"/>
      <c r="I53" s="190"/>
      <c r="J53" s="190"/>
      <c r="K53" s="190"/>
      <c r="L53" s="195"/>
      <c r="M53" s="195"/>
      <c r="N53" s="195"/>
    </row>
    <row r="54" spans="1:14" ht="15.75" x14ac:dyDescent="0.25">
      <c r="A54" s="293" t="s">
        <v>688</v>
      </c>
      <c r="B54" s="293"/>
      <c r="C54" s="293"/>
      <c r="D54" s="293"/>
      <c r="E54" s="293"/>
      <c r="F54" s="293"/>
      <c r="G54" s="293"/>
      <c r="H54" s="293"/>
      <c r="I54" s="293"/>
      <c r="J54" s="293"/>
      <c r="K54" s="293"/>
      <c r="L54" s="293"/>
      <c r="M54" s="293"/>
      <c r="N54" s="293"/>
    </row>
    <row r="55" spans="1:14" ht="15.75" x14ac:dyDescent="0.25">
      <c r="A55" s="293" t="s">
        <v>3316</v>
      </c>
      <c r="B55" s="293"/>
      <c r="C55" s="293"/>
      <c r="D55" s="293"/>
      <c r="E55" s="293"/>
      <c r="F55" s="293"/>
      <c r="G55" s="293"/>
      <c r="H55" s="293"/>
      <c r="I55" s="293"/>
      <c r="J55" s="293"/>
      <c r="K55" s="293"/>
      <c r="L55" s="293"/>
      <c r="M55" s="293"/>
      <c r="N55" s="293"/>
    </row>
    <row r="56" spans="1:14" x14ac:dyDescent="0.25">
      <c r="A56" s="294" t="s">
        <v>3357</v>
      </c>
      <c r="B56" s="294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</row>
    <row r="57" spans="1:14" x14ac:dyDescent="0.25">
      <c r="A57" s="29"/>
      <c r="B57" s="294" t="s">
        <v>0</v>
      </c>
      <c r="C57" s="294"/>
      <c r="D57" s="300" t="s">
        <v>491</v>
      </c>
      <c r="E57" s="324"/>
      <c r="F57" s="324"/>
      <c r="G57" s="29"/>
      <c r="H57" s="29"/>
      <c r="I57" s="29"/>
      <c r="J57" s="29"/>
      <c r="K57" s="29"/>
    </row>
    <row r="59" spans="1:14" x14ac:dyDescent="0.25">
      <c r="A59" s="131" t="s">
        <v>66</v>
      </c>
      <c r="B59" s="296" t="s">
        <v>1</v>
      </c>
      <c r="C59" s="297"/>
      <c r="D59" s="297"/>
      <c r="E59" s="297"/>
      <c r="F59" s="131" t="s">
        <v>2</v>
      </c>
      <c r="G59" s="297" t="s">
        <v>3</v>
      </c>
      <c r="H59" s="298"/>
      <c r="I59" s="278" t="s">
        <v>4</v>
      </c>
      <c r="J59" s="278"/>
      <c r="K59" s="278"/>
      <c r="L59" s="296" t="s">
        <v>5</v>
      </c>
      <c r="M59" s="297"/>
      <c r="N59" s="298"/>
    </row>
    <row r="60" spans="1:14" x14ac:dyDescent="0.25">
      <c r="A60" s="132" t="s">
        <v>67</v>
      </c>
      <c r="B60" s="299"/>
      <c r="C60" s="300"/>
      <c r="D60" s="300"/>
      <c r="E60" s="300"/>
      <c r="F60" s="259"/>
      <c r="G60" s="300"/>
      <c r="H60" s="301"/>
      <c r="I60" s="198" t="s">
        <v>6</v>
      </c>
      <c r="J60" s="198" t="s">
        <v>7</v>
      </c>
      <c r="K60" s="198" t="s">
        <v>8</v>
      </c>
      <c r="L60" s="299"/>
      <c r="M60" s="300"/>
      <c r="N60" s="301"/>
    </row>
    <row r="61" spans="1:14" x14ac:dyDescent="0.25">
      <c r="A61" s="243">
        <v>1072</v>
      </c>
      <c r="B61" s="284" t="s">
        <v>196</v>
      </c>
      <c r="C61" s="285"/>
      <c r="D61" s="285"/>
      <c r="E61" s="286"/>
      <c r="F61" s="193"/>
      <c r="G61" s="277"/>
      <c r="H61" s="277"/>
      <c r="I61" s="193" t="s">
        <v>9</v>
      </c>
      <c r="J61" s="193"/>
      <c r="K61" s="193"/>
      <c r="L61" s="290"/>
      <c r="M61" s="291"/>
      <c r="N61" s="292"/>
    </row>
    <row r="62" spans="1:14" x14ac:dyDescent="0.25">
      <c r="A62" s="243">
        <v>1073</v>
      </c>
      <c r="B62" s="276" t="s">
        <v>196</v>
      </c>
      <c r="C62" s="276"/>
      <c r="D62" s="276"/>
      <c r="E62" s="276"/>
      <c r="F62" s="193"/>
      <c r="G62" s="277"/>
      <c r="H62" s="277"/>
      <c r="I62" s="193" t="s">
        <v>9</v>
      </c>
      <c r="J62" s="193"/>
      <c r="K62" s="193"/>
      <c r="L62" s="290"/>
      <c r="M62" s="291"/>
      <c r="N62" s="292"/>
    </row>
    <row r="63" spans="1:14" x14ac:dyDescent="0.25">
      <c r="A63" s="243">
        <v>1074</v>
      </c>
      <c r="B63" s="276" t="s">
        <v>587</v>
      </c>
      <c r="C63" s="276"/>
      <c r="D63" s="276"/>
      <c r="E63" s="276"/>
      <c r="F63" s="193" t="s">
        <v>588</v>
      </c>
      <c r="G63" s="277" t="s">
        <v>589</v>
      </c>
      <c r="H63" s="277"/>
      <c r="I63" s="193" t="s">
        <v>9</v>
      </c>
      <c r="J63" s="193"/>
      <c r="K63" s="193"/>
      <c r="L63" s="290"/>
      <c r="M63" s="291"/>
      <c r="N63" s="292"/>
    </row>
    <row r="64" spans="1:14" x14ac:dyDescent="0.25">
      <c r="A64" s="243">
        <v>1076</v>
      </c>
      <c r="B64" s="284" t="s">
        <v>569</v>
      </c>
      <c r="C64" s="285"/>
      <c r="D64" s="285"/>
      <c r="E64" s="286"/>
      <c r="F64" s="193"/>
      <c r="G64" s="290"/>
      <c r="H64" s="292"/>
      <c r="I64" s="193"/>
      <c r="J64" s="193" t="s">
        <v>9</v>
      </c>
      <c r="K64" s="193"/>
      <c r="L64" s="290"/>
      <c r="M64" s="291"/>
      <c r="N64" s="292"/>
    </row>
    <row r="65" spans="1:14" x14ac:dyDescent="0.25">
      <c r="A65" s="243">
        <v>1077</v>
      </c>
      <c r="B65" s="284" t="s">
        <v>1344</v>
      </c>
      <c r="C65" s="285"/>
      <c r="D65" s="285"/>
      <c r="E65" s="286"/>
      <c r="F65" s="193"/>
      <c r="G65" s="347"/>
      <c r="H65" s="348"/>
      <c r="I65" s="193"/>
      <c r="J65" s="193" t="s">
        <v>9</v>
      </c>
      <c r="K65" s="193"/>
      <c r="L65" s="290"/>
      <c r="M65" s="291"/>
      <c r="N65" s="292"/>
    </row>
    <row r="66" spans="1:14" x14ac:dyDescent="0.25">
      <c r="A66" s="243">
        <v>1078</v>
      </c>
      <c r="B66" s="284" t="s">
        <v>590</v>
      </c>
      <c r="C66" s="285"/>
      <c r="D66" s="285"/>
      <c r="E66" s="286"/>
      <c r="F66" s="193" t="s">
        <v>591</v>
      </c>
      <c r="G66" s="290" t="s">
        <v>592</v>
      </c>
      <c r="H66" s="292"/>
      <c r="I66" s="193"/>
      <c r="J66" s="193"/>
      <c r="K66" s="193" t="s">
        <v>9</v>
      </c>
      <c r="L66" s="290"/>
      <c r="M66" s="291"/>
      <c r="N66" s="292"/>
    </row>
    <row r="67" spans="1:14" x14ac:dyDescent="0.25">
      <c r="A67" s="243" t="s">
        <v>90</v>
      </c>
      <c r="B67" s="284" t="s">
        <v>593</v>
      </c>
      <c r="C67" s="285"/>
      <c r="D67" s="285"/>
      <c r="E67" s="286"/>
      <c r="F67" s="193"/>
      <c r="G67" s="277"/>
      <c r="H67" s="277"/>
      <c r="I67" s="193" t="s">
        <v>9</v>
      </c>
      <c r="J67" s="193"/>
      <c r="K67" s="193"/>
      <c r="L67" s="290"/>
      <c r="M67" s="291"/>
      <c r="N67" s="292"/>
    </row>
    <row r="68" spans="1:14" x14ac:dyDescent="0.25">
      <c r="A68" s="243" t="s">
        <v>90</v>
      </c>
      <c r="B68" s="284" t="s">
        <v>594</v>
      </c>
      <c r="C68" s="285"/>
      <c r="D68" s="285"/>
      <c r="E68" s="286"/>
      <c r="F68" s="193"/>
      <c r="G68" s="277"/>
      <c r="H68" s="277"/>
      <c r="I68" s="193"/>
      <c r="J68" s="193" t="s">
        <v>9</v>
      </c>
      <c r="K68" s="193"/>
      <c r="L68" s="290"/>
      <c r="M68" s="291"/>
      <c r="N68" s="292"/>
    </row>
    <row r="69" spans="1:14" x14ac:dyDescent="0.25">
      <c r="A69" s="243" t="s">
        <v>90</v>
      </c>
      <c r="B69" s="284" t="s">
        <v>595</v>
      </c>
      <c r="C69" s="285"/>
      <c r="D69" s="285"/>
      <c r="E69" s="286"/>
      <c r="F69" s="193"/>
      <c r="G69" s="277"/>
      <c r="H69" s="277"/>
      <c r="I69" s="193" t="s">
        <v>9</v>
      </c>
      <c r="J69" s="193"/>
      <c r="K69" s="193"/>
      <c r="L69" s="277"/>
      <c r="M69" s="277"/>
      <c r="N69" s="277"/>
    </row>
    <row r="70" spans="1:14" x14ac:dyDescent="0.25">
      <c r="A70" s="243" t="s">
        <v>90</v>
      </c>
      <c r="B70" s="284" t="s">
        <v>596</v>
      </c>
      <c r="C70" s="285"/>
      <c r="D70" s="285"/>
      <c r="E70" s="286"/>
      <c r="F70" s="193"/>
      <c r="G70" s="290"/>
      <c r="H70" s="292"/>
      <c r="I70" s="193" t="s">
        <v>9</v>
      </c>
      <c r="J70" s="193"/>
      <c r="K70" s="193"/>
      <c r="L70" s="277"/>
      <c r="M70" s="277"/>
      <c r="N70" s="277"/>
    </row>
    <row r="71" spans="1:14" x14ac:dyDescent="0.25">
      <c r="A71" s="243" t="s">
        <v>90</v>
      </c>
      <c r="B71" s="284" t="s">
        <v>597</v>
      </c>
      <c r="C71" s="285"/>
      <c r="D71" s="285"/>
      <c r="E71" s="286"/>
      <c r="F71" s="193"/>
      <c r="G71" s="277"/>
      <c r="H71" s="277"/>
      <c r="I71" s="193" t="s">
        <v>9</v>
      </c>
      <c r="J71" s="193"/>
      <c r="K71" s="193"/>
      <c r="L71" s="277"/>
      <c r="M71" s="277"/>
      <c r="N71" s="277"/>
    </row>
    <row r="72" spans="1:14" x14ac:dyDescent="0.25">
      <c r="A72" s="243">
        <v>1093</v>
      </c>
      <c r="B72" s="284" t="s">
        <v>602</v>
      </c>
      <c r="C72" s="285"/>
      <c r="D72" s="285"/>
      <c r="E72" s="286"/>
      <c r="F72" s="193" t="s">
        <v>603</v>
      </c>
      <c r="G72" s="290" t="s">
        <v>604</v>
      </c>
      <c r="H72" s="292"/>
      <c r="I72" s="193" t="s">
        <v>9</v>
      </c>
      <c r="J72" s="193"/>
      <c r="K72" s="193"/>
      <c r="L72" s="277"/>
      <c r="M72" s="277"/>
      <c r="N72" s="277"/>
    </row>
    <row r="73" spans="1:14" x14ac:dyDescent="0.25">
      <c r="A73" s="243">
        <v>1095</v>
      </c>
      <c r="B73" s="284" t="s">
        <v>403</v>
      </c>
      <c r="C73" s="285"/>
      <c r="D73" s="285"/>
      <c r="E73" s="286"/>
      <c r="F73" s="193" t="s">
        <v>135</v>
      </c>
      <c r="G73" s="277" t="s">
        <v>565</v>
      </c>
      <c r="H73" s="277"/>
      <c r="I73" s="193" t="s">
        <v>9</v>
      </c>
      <c r="J73" s="193"/>
      <c r="K73" s="193"/>
      <c r="L73" s="277"/>
      <c r="M73" s="277"/>
      <c r="N73" s="277"/>
    </row>
    <row r="74" spans="1:14" x14ac:dyDescent="0.25">
      <c r="A74" s="243">
        <v>1096</v>
      </c>
      <c r="B74" s="284" t="s">
        <v>606</v>
      </c>
      <c r="C74" s="285"/>
      <c r="D74" s="285"/>
      <c r="E74" s="286"/>
      <c r="F74" s="193" t="s">
        <v>607</v>
      </c>
      <c r="G74" s="277" t="s">
        <v>608</v>
      </c>
      <c r="H74" s="277"/>
      <c r="I74" s="193"/>
      <c r="J74" s="193" t="s">
        <v>9</v>
      </c>
      <c r="K74" s="193"/>
      <c r="L74" s="277"/>
      <c r="M74" s="277"/>
      <c r="N74" s="277"/>
    </row>
    <row r="75" spans="1:14" x14ac:dyDescent="0.25">
      <c r="A75" s="243">
        <v>1098</v>
      </c>
      <c r="B75" s="284" t="s">
        <v>609</v>
      </c>
      <c r="C75" s="285"/>
      <c r="D75" s="285"/>
      <c r="E75" s="286"/>
      <c r="F75" s="193" t="s">
        <v>566</v>
      </c>
      <c r="G75" s="277" t="s">
        <v>567</v>
      </c>
      <c r="H75" s="277"/>
      <c r="I75" s="193"/>
      <c r="J75" s="193" t="s">
        <v>9</v>
      </c>
      <c r="K75" s="193"/>
      <c r="L75" s="277"/>
      <c r="M75" s="277"/>
      <c r="N75" s="277"/>
    </row>
    <row r="76" spans="1:14" x14ac:dyDescent="0.25">
      <c r="A76" s="243">
        <v>1100</v>
      </c>
      <c r="B76" s="284" t="s">
        <v>610</v>
      </c>
      <c r="C76" s="285"/>
      <c r="D76" s="285"/>
      <c r="E76" s="286"/>
      <c r="F76" s="193" t="s">
        <v>568</v>
      </c>
      <c r="G76" s="277">
        <v>16077003012</v>
      </c>
      <c r="H76" s="277"/>
      <c r="I76" s="193" t="s">
        <v>9</v>
      </c>
      <c r="J76" s="193"/>
      <c r="K76" s="193"/>
      <c r="L76" s="277"/>
      <c r="M76" s="277"/>
      <c r="N76" s="277"/>
    </row>
    <row r="77" spans="1:14" x14ac:dyDescent="0.25">
      <c r="A77" s="243">
        <v>2716</v>
      </c>
      <c r="B77" s="284" t="s">
        <v>1343</v>
      </c>
      <c r="C77" s="285"/>
      <c r="D77" s="285"/>
      <c r="E77" s="286"/>
      <c r="F77" s="193"/>
      <c r="G77" s="277"/>
      <c r="H77" s="277"/>
      <c r="I77" s="193"/>
      <c r="J77" s="193" t="s">
        <v>9</v>
      </c>
      <c r="K77" s="193"/>
      <c r="L77" s="277"/>
      <c r="M77" s="277"/>
      <c r="N77" s="277"/>
    </row>
    <row r="78" spans="1:14" x14ac:dyDescent="0.25">
      <c r="A78" s="243" t="s">
        <v>90</v>
      </c>
      <c r="B78" s="284" t="s">
        <v>612</v>
      </c>
      <c r="C78" s="285"/>
      <c r="D78" s="285"/>
      <c r="E78" s="286"/>
      <c r="F78" s="193"/>
      <c r="G78" s="277"/>
      <c r="H78" s="277"/>
      <c r="I78" s="193" t="s">
        <v>9</v>
      </c>
      <c r="J78" s="193"/>
      <c r="K78" s="193"/>
      <c r="L78" s="277"/>
      <c r="M78" s="277"/>
      <c r="N78" s="277"/>
    </row>
    <row r="79" spans="1:14" x14ac:dyDescent="0.25">
      <c r="A79" s="243">
        <v>1105</v>
      </c>
      <c r="B79" s="276" t="s">
        <v>613</v>
      </c>
      <c r="C79" s="276"/>
      <c r="D79" s="276"/>
      <c r="E79" s="276"/>
      <c r="F79" s="193"/>
      <c r="G79" s="277"/>
      <c r="H79" s="277"/>
      <c r="I79" s="193"/>
      <c r="J79" s="193" t="s">
        <v>9</v>
      </c>
      <c r="K79" s="193"/>
      <c r="L79" s="277"/>
      <c r="M79" s="277"/>
      <c r="N79" s="277"/>
    </row>
    <row r="80" spans="1:14" x14ac:dyDescent="0.25">
      <c r="A80" s="243">
        <v>1107</v>
      </c>
      <c r="B80" s="284" t="s">
        <v>615</v>
      </c>
      <c r="C80" s="285"/>
      <c r="D80" s="285"/>
      <c r="E80" s="286"/>
      <c r="F80" s="193"/>
      <c r="G80" s="290"/>
      <c r="H80" s="292"/>
      <c r="I80" s="193"/>
      <c r="J80" s="193" t="s">
        <v>9</v>
      </c>
      <c r="K80" s="193"/>
      <c r="L80" s="277"/>
      <c r="M80" s="277"/>
      <c r="N80" s="277"/>
    </row>
    <row r="81" spans="1:14" x14ac:dyDescent="0.25">
      <c r="A81" s="304" t="s">
        <v>64</v>
      </c>
      <c r="B81" s="304"/>
      <c r="C81" s="304"/>
      <c r="D81" s="304"/>
      <c r="E81" s="133"/>
      <c r="F81" s="190"/>
      <c r="G81" s="280"/>
      <c r="H81" s="280"/>
      <c r="I81" s="190"/>
      <c r="J81" s="190"/>
      <c r="K81" s="190"/>
      <c r="L81" s="280"/>
      <c r="M81" s="280"/>
      <c r="N81" s="280"/>
    </row>
    <row r="82" spans="1:14" x14ac:dyDescent="0.25">
      <c r="A82" s="281" t="s">
        <v>631</v>
      </c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</row>
    <row r="83" spans="1:14" x14ac:dyDescent="0.25">
      <c r="A83" s="280"/>
      <c r="B83" s="280"/>
      <c r="C83" s="280"/>
      <c r="D83" s="19"/>
      <c r="E83" s="19"/>
      <c r="F83" s="280"/>
      <c r="G83" s="280"/>
      <c r="H83" s="19"/>
      <c r="I83" s="190"/>
      <c r="J83" s="190"/>
      <c r="K83" s="190"/>
      <c r="L83" s="280"/>
      <c r="M83" s="280"/>
      <c r="N83" s="280"/>
    </row>
    <row r="84" spans="1:14" x14ac:dyDescent="0.25">
      <c r="A84" s="283" t="s">
        <v>981</v>
      </c>
      <c r="B84" s="283"/>
      <c r="C84" s="283"/>
      <c r="D84" s="283"/>
      <c r="E84" s="283"/>
      <c r="F84" s="283"/>
      <c r="G84" s="283"/>
      <c r="H84" s="305" t="s">
        <v>25</v>
      </c>
      <c r="I84" s="305"/>
      <c r="J84" s="305"/>
      <c r="K84" s="305"/>
      <c r="L84" s="198">
        <v>20</v>
      </c>
      <c r="M84" s="34"/>
      <c r="N84" s="34"/>
    </row>
    <row r="85" spans="1:14" x14ac:dyDescent="0.25">
      <c r="A85" s="282"/>
      <c r="B85" s="282"/>
      <c r="C85" s="282"/>
      <c r="D85" s="282"/>
      <c r="E85" s="19"/>
      <c r="F85" s="190"/>
      <c r="G85" s="19"/>
      <c r="H85" s="19"/>
      <c r="I85" s="190"/>
      <c r="J85" s="190"/>
      <c r="K85" s="190"/>
      <c r="L85" s="19"/>
      <c r="M85" s="19"/>
      <c r="N85" s="19"/>
    </row>
    <row r="86" spans="1:14" x14ac:dyDescent="0.25">
      <c r="A86" s="19"/>
      <c r="B86" s="19"/>
      <c r="C86" s="19"/>
      <c r="D86" s="19"/>
      <c r="E86" s="19"/>
      <c r="F86" s="19"/>
      <c r="G86" s="19"/>
      <c r="H86" s="19"/>
      <c r="I86" s="190"/>
      <c r="J86" s="190"/>
      <c r="K86" s="190"/>
      <c r="L86" s="19"/>
      <c r="M86" s="19"/>
      <c r="N86" s="19"/>
    </row>
    <row r="87" spans="1:14" x14ac:dyDescent="0.25">
      <c r="A87" s="280" t="s">
        <v>27</v>
      </c>
      <c r="B87" s="280"/>
      <c r="C87" s="280"/>
      <c r="D87" s="19"/>
      <c r="E87" s="280" t="s">
        <v>3360</v>
      </c>
      <c r="F87" s="280"/>
      <c r="G87" s="280"/>
      <c r="H87" s="19"/>
      <c r="I87" s="190"/>
      <c r="J87" s="190"/>
      <c r="K87" s="190"/>
      <c r="L87" s="280" t="s">
        <v>69</v>
      </c>
      <c r="M87" s="280"/>
      <c r="N87" s="280"/>
    </row>
    <row r="88" spans="1:14" x14ac:dyDescent="0.25">
      <c r="A88" s="280"/>
      <c r="B88" s="280"/>
      <c r="C88" s="280"/>
      <c r="D88" s="19"/>
      <c r="E88" s="280"/>
      <c r="F88" s="280"/>
      <c r="G88" s="280"/>
      <c r="H88" s="19"/>
      <c r="I88" s="190"/>
      <c r="J88" s="190"/>
      <c r="K88" s="190"/>
      <c r="L88" s="280"/>
      <c r="M88" s="280"/>
      <c r="N88" s="280"/>
    </row>
    <row r="89" spans="1:14" x14ac:dyDescent="0.25">
      <c r="A89" s="300"/>
      <c r="B89" s="300"/>
      <c r="C89" s="300"/>
      <c r="D89" s="19"/>
      <c r="E89" s="300"/>
      <c r="F89" s="300"/>
      <c r="G89" s="300"/>
      <c r="H89" s="19"/>
      <c r="I89" s="190"/>
      <c r="J89" s="190"/>
      <c r="K89" s="190"/>
      <c r="L89" s="300"/>
      <c r="M89" s="300"/>
      <c r="N89" s="300"/>
    </row>
    <row r="90" spans="1:14" x14ac:dyDescent="0.25">
      <c r="A90" s="283" t="s">
        <v>3356</v>
      </c>
      <c r="B90" s="283"/>
      <c r="C90" s="283"/>
      <c r="D90" s="19"/>
      <c r="E90" s="283" t="s">
        <v>3319</v>
      </c>
      <c r="F90" s="283"/>
      <c r="G90" s="283"/>
      <c r="H90" s="19"/>
      <c r="I90" s="190"/>
      <c r="J90" s="190"/>
      <c r="K90" s="190"/>
      <c r="L90" s="283" t="s">
        <v>3584</v>
      </c>
      <c r="M90" s="283"/>
      <c r="N90" s="283"/>
    </row>
    <row r="91" spans="1:14" x14ac:dyDescent="0.25">
      <c r="A91" s="195"/>
      <c r="B91" s="195"/>
      <c r="C91" s="195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5"/>
      <c r="B92" s="195"/>
      <c r="C92" s="195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5"/>
      <c r="B93" s="195"/>
      <c r="C93" s="195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5"/>
      <c r="B94" s="195"/>
      <c r="C94" s="195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5"/>
      <c r="B95" s="195"/>
      <c r="C95" s="195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5"/>
      <c r="B96" s="195"/>
      <c r="C96" s="195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5"/>
      <c r="B97" s="195"/>
      <c r="C97" s="195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5"/>
      <c r="B98" s="195"/>
      <c r="C98" s="195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5"/>
      <c r="B99" s="195"/>
      <c r="C99" s="195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5"/>
      <c r="B100" s="195"/>
      <c r="C100" s="195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5"/>
      <c r="B101" s="195"/>
      <c r="C101" s="195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x14ac:dyDescent="0.25">
      <c r="A103" s="195"/>
      <c r="B103" s="195"/>
      <c r="C103" s="195"/>
      <c r="D103" s="19"/>
      <c r="E103" s="195"/>
      <c r="F103" s="195"/>
      <c r="G103" s="195"/>
      <c r="H103" s="19"/>
      <c r="I103" s="190"/>
      <c r="J103" s="190"/>
      <c r="K103" s="190"/>
      <c r="L103" s="195"/>
      <c r="M103" s="195"/>
      <c r="N103" s="195"/>
    </row>
    <row r="104" spans="1:14" x14ac:dyDescent="0.25">
      <c r="A104" s="195"/>
      <c r="B104" s="195"/>
      <c r="C104" s="195"/>
      <c r="D104" s="19"/>
      <c r="E104" s="195"/>
      <c r="F104" s="195"/>
      <c r="G104" s="195"/>
      <c r="H104" s="19"/>
      <c r="I104" s="190"/>
      <c r="J104" s="190"/>
      <c r="K104" s="190"/>
      <c r="L104" s="195"/>
      <c r="M104" s="195"/>
      <c r="N104" s="195"/>
    </row>
    <row r="105" spans="1:14" x14ac:dyDescent="0.25">
      <c r="A105" s="195"/>
      <c r="B105" s="195"/>
      <c r="C105" s="195"/>
      <c r="D105" s="19"/>
      <c r="E105" s="195"/>
      <c r="F105" s="195"/>
      <c r="G105" s="195"/>
      <c r="H105" s="19"/>
      <c r="I105" s="190"/>
      <c r="J105" s="190"/>
      <c r="K105" s="190"/>
      <c r="L105" s="195"/>
      <c r="M105" s="195"/>
      <c r="N105" s="195"/>
    </row>
    <row r="106" spans="1:14" x14ac:dyDescent="0.25">
      <c r="A106" s="195"/>
      <c r="B106" s="195"/>
      <c r="C106" s="195"/>
      <c r="D106" s="19"/>
      <c r="E106" s="195"/>
      <c r="F106" s="195"/>
      <c r="G106" s="195"/>
      <c r="H106" s="19"/>
      <c r="I106" s="190"/>
      <c r="J106" s="190"/>
      <c r="K106" s="190"/>
      <c r="L106" s="195"/>
      <c r="M106" s="195"/>
      <c r="N106" s="195"/>
    </row>
    <row r="107" spans="1:14" ht="15.75" x14ac:dyDescent="0.25">
      <c r="A107" s="293" t="s">
        <v>688</v>
      </c>
      <c r="B107" s="293"/>
      <c r="C107" s="293"/>
      <c r="D107" s="293"/>
      <c r="E107" s="293"/>
      <c r="F107" s="293"/>
      <c r="G107" s="293"/>
      <c r="H107" s="293"/>
      <c r="I107" s="293"/>
      <c r="J107" s="293"/>
      <c r="K107" s="293"/>
      <c r="L107" s="293"/>
      <c r="M107" s="293"/>
      <c r="N107" s="293"/>
    </row>
    <row r="108" spans="1:14" ht="15.75" x14ac:dyDescent="0.25">
      <c r="A108" s="293" t="s">
        <v>3316</v>
      </c>
      <c r="B108" s="293"/>
      <c r="C108" s="293"/>
      <c r="D108" s="293"/>
      <c r="E108" s="293"/>
      <c r="F108" s="293"/>
      <c r="G108" s="293"/>
      <c r="H108" s="293"/>
      <c r="I108" s="293"/>
      <c r="J108" s="293"/>
      <c r="K108" s="293"/>
      <c r="L108" s="293"/>
      <c r="M108" s="293"/>
      <c r="N108" s="293"/>
    </row>
    <row r="109" spans="1:14" x14ac:dyDescent="0.25">
      <c r="A109" s="294" t="s">
        <v>3361</v>
      </c>
      <c r="B109" s="294"/>
      <c r="C109" s="294"/>
      <c r="D109" s="294"/>
      <c r="E109" s="294"/>
      <c r="F109" s="294"/>
      <c r="G109" s="294"/>
      <c r="H109" s="294"/>
      <c r="I109" s="294"/>
      <c r="J109" s="294"/>
      <c r="K109" s="294"/>
      <c r="L109" s="294"/>
      <c r="M109" s="294"/>
      <c r="N109" s="294"/>
    </row>
    <row r="110" spans="1:14" x14ac:dyDescent="0.25">
      <c r="A110" s="29"/>
      <c r="B110" s="294" t="s">
        <v>0</v>
      </c>
      <c r="C110" s="294"/>
      <c r="D110" s="300" t="s">
        <v>491</v>
      </c>
      <c r="E110" s="324"/>
      <c r="F110" s="324"/>
      <c r="G110" s="29"/>
      <c r="H110" s="29"/>
      <c r="I110" s="29"/>
      <c r="J110" s="29"/>
      <c r="K110" s="29"/>
    </row>
    <row r="112" spans="1:14" x14ac:dyDescent="0.25">
      <c r="A112" s="131" t="s">
        <v>66</v>
      </c>
      <c r="B112" s="296" t="s">
        <v>1</v>
      </c>
      <c r="C112" s="297"/>
      <c r="D112" s="297"/>
      <c r="E112" s="297"/>
      <c r="F112" s="131" t="s">
        <v>2</v>
      </c>
      <c r="G112" s="297" t="s">
        <v>3</v>
      </c>
      <c r="H112" s="298"/>
      <c r="I112" s="278" t="s">
        <v>4</v>
      </c>
      <c r="J112" s="278"/>
      <c r="K112" s="278"/>
      <c r="L112" s="296" t="s">
        <v>5</v>
      </c>
      <c r="M112" s="297"/>
      <c r="N112" s="298"/>
    </row>
    <row r="113" spans="1:16" x14ac:dyDescent="0.25">
      <c r="A113" s="132" t="s">
        <v>67</v>
      </c>
      <c r="B113" s="299"/>
      <c r="C113" s="300"/>
      <c r="D113" s="300"/>
      <c r="E113" s="300"/>
      <c r="F113" s="259"/>
      <c r="G113" s="300"/>
      <c r="H113" s="301"/>
      <c r="I113" s="198" t="s">
        <v>6</v>
      </c>
      <c r="J113" s="198" t="s">
        <v>7</v>
      </c>
      <c r="K113" s="198" t="s">
        <v>8</v>
      </c>
      <c r="L113" s="299"/>
      <c r="M113" s="300"/>
      <c r="N113" s="301"/>
    </row>
    <row r="114" spans="1:16" x14ac:dyDescent="0.25">
      <c r="A114" s="243">
        <v>1115</v>
      </c>
      <c r="B114" s="284" t="s">
        <v>182</v>
      </c>
      <c r="C114" s="285"/>
      <c r="D114" s="285"/>
      <c r="E114" s="286"/>
      <c r="F114" s="193"/>
      <c r="G114" s="277"/>
      <c r="H114" s="277"/>
      <c r="I114" s="193"/>
      <c r="J114" s="193" t="s">
        <v>9</v>
      </c>
      <c r="K114" s="193"/>
      <c r="L114" s="277"/>
      <c r="M114" s="277"/>
      <c r="N114" s="277"/>
    </row>
    <row r="115" spans="1:16" x14ac:dyDescent="0.25">
      <c r="A115" s="243">
        <v>1117</v>
      </c>
      <c r="B115" s="284" t="s">
        <v>167</v>
      </c>
      <c r="C115" s="285"/>
      <c r="D115" s="285"/>
      <c r="E115" s="286"/>
      <c r="F115" s="193"/>
      <c r="G115" s="290"/>
      <c r="H115" s="292"/>
      <c r="I115" s="193"/>
      <c r="J115" s="193" t="s">
        <v>9</v>
      </c>
      <c r="K115" s="193"/>
      <c r="L115" s="277"/>
      <c r="M115" s="277"/>
      <c r="N115" s="277"/>
    </row>
    <row r="116" spans="1:16" x14ac:dyDescent="0.25">
      <c r="A116" s="243">
        <v>1119</v>
      </c>
      <c r="B116" s="284" t="s">
        <v>541</v>
      </c>
      <c r="C116" s="285"/>
      <c r="D116" s="285"/>
      <c r="E116" s="286"/>
      <c r="F116" s="193"/>
      <c r="G116" s="277"/>
      <c r="H116" s="277"/>
      <c r="I116" s="193"/>
      <c r="J116" s="193" t="s">
        <v>9</v>
      </c>
      <c r="K116" s="193"/>
      <c r="L116" s="277"/>
      <c r="M116" s="277"/>
      <c r="N116" s="277"/>
    </row>
    <row r="117" spans="1:16" x14ac:dyDescent="0.25">
      <c r="A117" s="243">
        <v>1120</v>
      </c>
      <c r="B117" s="284" t="s">
        <v>111</v>
      </c>
      <c r="C117" s="285"/>
      <c r="D117" s="285"/>
      <c r="E117" s="286"/>
      <c r="F117" s="193"/>
      <c r="G117" s="277"/>
      <c r="H117" s="277"/>
      <c r="I117" s="193"/>
      <c r="J117" s="193" t="s">
        <v>9</v>
      </c>
      <c r="K117" s="193"/>
      <c r="L117" s="277"/>
      <c r="M117" s="277"/>
      <c r="N117" s="277"/>
    </row>
    <row r="118" spans="1:16" x14ac:dyDescent="0.25">
      <c r="A118" s="243">
        <v>1121</v>
      </c>
      <c r="B118" s="284" t="s">
        <v>617</v>
      </c>
      <c r="C118" s="285"/>
      <c r="D118" s="285"/>
      <c r="E118" s="286"/>
      <c r="F118" s="193"/>
      <c r="G118" s="277"/>
      <c r="H118" s="277"/>
      <c r="I118" s="193"/>
      <c r="J118" s="193" t="s">
        <v>9</v>
      </c>
      <c r="K118" s="193"/>
      <c r="L118" s="277"/>
      <c r="M118" s="277"/>
      <c r="N118" s="277"/>
    </row>
    <row r="119" spans="1:16" x14ac:dyDescent="0.25">
      <c r="A119" s="243">
        <v>1124</v>
      </c>
      <c r="B119" s="276" t="s">
        <v>618</v>
      </c>
      <c r="C119" s="276"/>
      <c r="D119" s="276"/>
      <c r="E119" s="276"/>
      <c r="F119" s="193" t="s">
        <v>162</v>
      </c>
      <c r="G119" s="277" t="s">
        <v>619</v>
      </c>
      <c r="H119" s="277"/>
      <c r="I119" s="193" t="s">
        <v>9</v>
      </c>
      <c r="J119" s="193"/>
      <c r="K119" s="193"/>
      <c r="L119" s="276"/>
      <c r="M119" s="276"/>
      <c r="N119" s="276"/>
    </row>
    <row r="120" spans="1:16" x14ac:dyDescent="0.25">
      <c r="A120" s="243">
        <v>1127</v>
      </c>
      <c r="B120" s="284" t="s">
        <v>113</v>
      </c>
      <c r="C120" s="285"/>
      <c r="D120" s="285"/>
      <c r="E120" s="286"/>
      <c r="F120" s="193"/>
      <c r="G120" s="290"/>
      <c r="H120" s="292"/>
      <c r="I120" s="193" t="s">
        <v>9</v>
      </c>
      <c r="J120" s="193"/>
      <c r="K120" s="193"/>
      <c r="L120" s="277"/>
      <c r="M120" s="277"/>
      <c r="N120" s="277"/>
    </row>
    <row r="121" spans="1:16" x14ac:dyDescent="0.25">
      <c r="A121" s="243" t="s">
        <v>90</v>
      </c>
      <c r="B121" s="284" t="s">
        <v>620</v>
      </c>
      <c r="C121" s="285"/>
      <c r="D121" s="285"/>
      <c r="E121" s="286"/>
      <c r="F121" s="193"/>
      <c r="G121" s="290"/>
      <c r="H121" s="292"/>
      <c r="I121" s="193" t="s">
        <v>9</v>
      </c>
      <c r="J121" s="193"/>
      <c r="K121" s="193"/>
      <c r="L121" s="277"/>
      <c r="M121" s="277"/>
      <c r="N121" s="277"/>
    </row>
    <row r="122" spans="1:16" x14ac:dyDescent="0.25">
      <c r="A122" s="243" t="s">
        <v>90</v>
      </c>
      <c r="B122" s="284" t="s">
        <v>933</v>
      </c>
      <c r="C122" s="285"/>
      <c r="D122" s="285"/>
      <c r="E122" s="286"/>
      <c r="F122" s="193"/>
      <c r="G122" s="290"/>
      <c r="H122" s="292"/>
      <c r="I122" s="193"/>
      <c r="J122" s="193" t="s">
        <v>9</v>
      </c>
      <c r="K122" s="193"/>
      <c r="L122" s="277"/>
      <c r="M122" s="277"/>
      <c r="N122" s="277"/>
    </row>
    <row r="123" spans="1:16" x14ac:dyDescent="0.25">
      <c r="A123" s="243" t="s">
        <v>90</v>
      </c>
      <c r="B123" s="284" t="s">
        <v>170</v>
      </c>
      <c r="C123" s="285"/>
      <c r="D123" s="285"/>
      <c r="E123" s="286"/>
      <c r="F123" s="193"/>
      <c r="G123" s="290"/>
      <c r="H123" s="292"/>
      <c r="I123" s="193"/>
      <c r="J123" s="193" t="s">
        <v>9</v>
      </c>
      <c r="K123" s="193"/>
      <c r="L123" s="277"/>
      <c r="M123" s="277"/>
      <c r="N123" s="277"/>
    </row>
    <row r="124" spans="1:16" x14ac:dyDescent="0.25">
      <c r="A124" s="243" t="s">
        <v>90</v>
      </c>
      <c r="B124" s="284" t="s">
        <v>621</v>
      </c>
      <c r="C124" s="285"/>
      <c r="D124" s="285"/>
      <c r="E124" s="286"/>
      <c r="F124" s="193"/>
      <c r="G124" s="290"/>
      <c r="H124" s="292"/>
      <c r="I124" s="193"/>
      <c r="J124" s="193" t="s">
        <v>9</v>
      </c>
      <c r="K124" s="193"/>
      <c r="L124" s="277"/>
      <c r="M124" s="277"/>
      <c r="N124" s="277"/>
    </row>
    <row r="125" spans="1:16" x14ac:dyDescent="0.25">
      <c r="A125" s="243" t="s">
        <v>90</v>
      </c>
      <c r="B125" s="284" t="s">
        <v>622</v>
      </c>
      <c r="C125" s="285"/>
      <c r="D125" s="285"/>
      <c r="E125" s="286"/>
      <c r="F125" s="193"/>
      <c r="G125" s="290"/>
      <c r="H125" s="292"/>
      <c r="I125" s="193"/>
      <c r="J125" s="193" t="s">
        <v>9</v>
      </c>
      <c r="K125" s="193"/>
      <c r="L125" s="290"/>
      <c r="M125" s="291"/>
      <c r="N125" s="292"/>
      <c r="P125" s="1">
        <v>1</v>
      </c>
    </row>
    <row r="126" spans="1:16" x14ac:dyDescent="0.25">
      <c r="A126" s="243" t="s">
        <v>90</v>
      </c>
      <c r="B126" s="284" t="s">
        <v>570</v>
      </c>
      <c r="C126" s="285"/>
      <c r="D126" s="285"/>
      <c r="E126" s="286"/>
      <c r="F126" s="193"/>
      <c r="G126" s="277"/>
      <c r="H126" s="277"/>
      <c r="I126" s="193"/>
      <c r="J126" s="193"/>
      <c r="K126" s="193" t="s">
        <v>9</v>
      </c>
      <c r="L126" s="277"/>
      <c r="M126" s="277"/>
      <c r="N126" s="277"/>
    </row>
    <row r="127" spans="1:16" x14ac:dyDescent="0.25">
      <c r="A127" s="243">
        <v>1295</v>
      </c>
      <c r="B127" s="284" t="s">
        <v>679</v>
      </c>
      <c r="C127" s="285"/>
      <c r="D127" s="285"/>
      <c r="E127" s="286"/>
      <c r="F127" s="193" t="s">
        <v>680</v>
      </c>
      <c r="G127" s="277">
        <v>1047640</v>
      </c>
      <c r="H127" s="277"/>
      <c r="I127" s="193" t="s">
        <v>9</v>
      </c>
      <c r="J127" s="193"/>
      <c r="K127" s="193"/>
      <c r="L127" s="277"/>
      <c r="M127" s="277"/>
      <c r="N127" s="277"/>
    </row>
    <row r="128" spans="1:16" x14ac:dyDescent="0.25">
      <c r="A128" s="243">
        <v>1310</v>
      </c>
      <c r="B128" s="284" t="s">
        <v>934</v>
      </c>
      <c r="C128" s="285"/>
      <c r="D128" s="285"/>
      <c r="E128" s="286"/>
      <c r="F128" s="193" t="s">
        <v>717</v>
      </c>
      <c r="G128" s="277" t="s">
        <v>718</v>
      </c>
      <c r="H128" s="277"/>
      <c r="I128" s="193"/>
      <c r="J128" s="193"/>
      <c r="K128" s="193" t="s">
        <v>9</v>
      </c>
      <c r="L128" s="277"/>
      <c r="M128" s="277"/>
      <c r="N128" s="277"/>
    </row>
    <row r="129" spans="1:16" x14ac:dyDescent="0.25">
      <c r="A129" s="243">
        <v>1391</v>
      </c>
      <c r="B129" s="284" t="s">
        <v>719</v>
      </c>
      <c r="C129" s="285"/>
      <c r="D129" s="285"/>
      <c r="E129" s="286"/>
      <c r="F129" s="193"/>
      <c r="G129" s="290"/>
      <c r="H129" s="292"/>
      <c r="I129" s="193" t="s">
        <v>9</v>
      </c>
      <c r="J129" s="193"/>
      <c r="K129" s="193"/>
      <c r="L129" s="277"/>
      <c r="M129" s="277"/>
      <c r="N129" s="277"/>
    </row>
    <row r="130" spans="1:16" x14ac:dyDescent="0.25">
      <c r="A130" s="243">
        <v>1396</v>
      </c>
      <c r="B130" s="284" t="s">
        <v>722</v>
      </c>
      <c r="C130" s="285"/>
      <c r="D130" s="285"/>
      <c r="E130" s="286"/>
      <c r="F130" s="193" t="s">
        <v>723</v>
      </c>
      <c r="G130" s="290" t="s">
        <v>724</v>
      </c>
      <c r="H130" s="292"/>
      <c r="I130" s="193" t="s">
        <v>9</v>
      </c>
      <c r="J130" s="193"/>
      <c r="K130" s="193"/>
      <c r="L130" s="277"/>
      <c r="M130" s="277"/>
      <c r="N130" s="277"/>
    </row>
    <row r="131" spans="1:16" x14ac:dyDescent="0.25">
      <c r="A131" s="243">
        <v>1397</v>
      </c>
      <c r="B131" s="284" t="s">
        <v>725</v>
      </c>
      <c r="C131" s="285"/>
      <c r="D131" s="285"/>
      <c r="E131" s="286"/>
      <c r="F131" s="193"/>
      <c r="G131" s="290"/>
      <c r="H131" s="292"/>
      <c r="I131" s="193" t="s">
        <v>9</v>
      </c>
      <c r="J131" s="193"/>
      <c r="K131" s="193"/>
      <c r="L131" s="277" t="s">
        <v>2242</v>
      </c>
      <c r="M131" s="277"/>
      <c r="N131" s="277"/>
    </row>
    <row r="132" spans="1:16" x14ac:dyDescent="0.25">
      <c r="A132" s="243"/>
      <c r="B132" s="284" t="s">
        <v>956</v>
      </c>
      <c r="C132" s="285"/>
      <c r="D132" s="285"/>
      <c r="E132" s="286"/>
      <c r="F132" s="193"/>
      <c r="G132" s="290"/>
      <c r="H132" s="292"/>
      <c r="I132" s="193" t="s">
        <v>9</v>
      </c>
      <c r="J132" s="193"/>
      <c r="K132" s="193"/>
      <c r="L132" s="290"/>
      <c r="M132" s="291"/>
      <c r="N132" s="292"/>
      <c r="P132" s="1">
        <v>4</v>
      </c>
    </row>
    <row r="133" spans="1:16" x14ac:dyDescent="0.25">
      <c r="A133" s="243">
        <v>1553</v>
      </c>
      <c r="B133" s="284" t="s">
        <v>940</v>
      </c>
      <c r="C133" s="285"/>
      <c r="D133" s="285"/>
      <c r="E133" s="286"/>
      <c r="F133" s="193"/>
      <c r="G133" s="290"/>
      <c r="H133" s="292"/>
      <c r="I133" s="193" t="s">
        <v>9</v>
      </c>
      <c r="J133" s="193"/>
      <c r="K133" s="193"/>
      <c r="L133" s="290"/>
      <c r="M133" s="291"/>
      <c r="N133" s="292"/>
    </row>
    <row r="134" spans="1:16" x14ac:dyDescent="0.25">
      <c r="A134" s="323" t="s">
        <v>64</v>
      </c>
      <c r="B134" s="323"/>
      <c r="C134" s="323"/>
      <c r="D134" s="323"/>
      <c r="E134" s="19"/>
      <c r="F134" s="190"/>
      <c r="G134" s="280"/>
      <c r="H134" s="280"/>
      <c r="I134" s="190"/>
      <c r="J134" s="190"/>
      <c r="K134" s="190"/>
      <c r="L134" s="280"/>
      <c r="M134" s="280"/>
      <c r="N134" s="280"/>
    </row>
    <row r="135" spans="1:16" x14ac:dyDescent="0.25">
      <c r="A135" s="281" t="s">
        <v>631</v>
      </c>
      <c r="B135" s="281"/>
      <c r="C135" s="281"/>
      <c r="D135" s="281"/>
      <c r="E135" s="281"/>
      <c r="F135" s="281"/>
      <c r="G135" s="281"/>
      <c r="H135" s="281"/>
      <c r="I135" s="281"/>
      <c r="J135" s="281"/>
      <c r="K135" s="281"/>
      <c r="L135" s="281"/>
      <c r="M135" s="281"/>
      <c r="N135" s="281"/>
    </row>
    <row r="136" spans="1:16" x14ac:dyDescent="0.25">
      <c r="A136" s="280"/>
      <c r="B136" s="280"/>
      <c r="C136" s="280"/>
      <c r="D136" s="19"/>
      <c r="E136" s="19"/>
      <c r="F136" s="280"/>
      <c r="G136" s="280"/>
      <c r="H136" s="19"/>
      <c r="I136" s="190"/>
      <c r="J136" s="190"/>
      <c r="K136" s="190"/>
      <c r="L136" s="280"/>
      <c r="M136" s="280"/>
      <c r="N136" s="280"/>
    </row>
    <row r="137" spans="1:16" x14ac:dyDescent="0.25">
      <c r="A137" s="283" t="s">
        <v>981</v>
      </c>
      <c r="B137" s="283"/>
      <c r="C137" s="283"/>
      <c r="D137" s="283"/>
      <c r="E137" s="283"/>
      <c r="F137" s="283"/>
      <c r="G137" s="283"/>
      <c r="H137" s="305" t="s">
        <v>25</v>
      </c>
      <c r="I137" s="305"/>
      <c r="J137" s="305"/>
      <c r="K137" s="305"/>
      <c r="L137" s="198">
        <v>25</v>
      </c>
      <c r="M137" s="34"/>
      <c r="N137" s="34"/>
    </row>
    <row r="138" spans="1:16" x14ac:dyDescent="0.25">
      <c r="A138" s="282"/>
      <c r="B138" s="282"/>
      <c r="C138" s="282"/>
      <c r="D138" s="282"/>
      <c r="E138" s="19"/>
      <c r="F138" s="190"/>
      <c r="G138" s="19"/>
      <c r="H138" s="19"/>
      <c r="I138" s="190"/>
      <c r="J138" s="190"/>
      <c r="K138" s="190"/>
      <c r="L138" s="19"/>
      <c r="M138" s="19"/>
      <c r="N138" s="19"/>
    </row>
    <row r="139" spans="1:16" x14ac:dyDescent="0.25">
      <c r="A139" s="19"/>
      <c r="B139" s="19"/>
      <c r="C139" s="19"/>
      <c r="D139" s="19"/>
      <c r="E139" s="19"/>
      <c r="F139" s="19"/>
      <c r="G139" s="19"/>
      <c r="H139" s="19"/>
      <c r="I139" s="190"/>
      <c r="J139" s="190"/>
      <c r="K139" s="190"/>
      <c r="L139" s="19"/>
      <c r="M139" s="19"/>
      <c r="N139" s="19"/>
    </row>
    <row r="140" spans="1:16" x14ac:dyDescent="0.25">
      <c r="A140" s="280" t="s">
        <v>27</v>
      </c>
      <c r="B140" s="280"/>
      <c r="C140" s="280"/>
      <c r="D140" s="19"/>
      <c r="E140" s="280" t="s">
        <v>3363</v>
      </c>
      <c r="F140" s="280"/>
      <c r="G140" s="280"/>
      <c r="H140" s="19"/>
      <c r="I140" s="190"/>
      <c r="J140" s="190"/>
      <c r="K140" s="190"/>
      <c r="L140" s="280" t="s">
        <v>69</v>
      </c>
      <c r="M140" s="280"/>
      <c r="N140" s="280"/>
    </row>
    <row r="141" spans="1:16" x14ac:dyDescent="0.25">
      <c r="A141" s="280"/>
      <c r="B141" s="280"/>
      <c r="C141" s="280"/>
      <c r="D141" s="19"/>
      <c r="E141" s="280"/>
      <c r="F141" s="280"/>
      <c r="G141" s="280"/>
      <c r="H141" s="19"/>
      <c r="I141" s="190"/>
      <c r="J141" s="190"/>
      <c r="K141" s="190"/>
      <c r="L141" s="280"/>
      <c r="M141" s="280"/>
      <c r="N141" s="280"/>
    </row>
    <row r="142" spans="1:16" x14ac:dyDescent="0.25">
      <c r="A142" s="300"/>
      <c r="B142" s="300"/>
      <c r="C142" s="300"/>
      <c r="D142" s="19"/>
      <c r="E142" s="300"/>
      <c r="F142" s="300"/>
      <c r="G142" s="300"/>
      <c r="H142" s="19"/>
      <c r="I142" s="190"/>
      <c r="J142" s="190"/>
      <c r="K142" s="190"/>
      <c r="L142" s="300"/>
      <c r="M142" s="300"/>
      <c r="N142" s="300"/>
    </row>
    <row r="143" spans="1:16" x14ac:dyDescent="0.25">
      <c r="A143" s="283" t="s">
        <v>3362</v>
      </c>
      <c r="B143" s="283"/>
      <c r="C143" s="283"/>
      <c r="D143" s="19"/>
      <c r="E143" s="283" t="s">
        <v>3319</v>
      </c>
      <c r="F143" s="283"/>
      <c r="G143" s="283"/>
      <c r="H143" s="19"/>
      <c r="I143" s="190"/>
      <c r="J143" s="190"/>
      <c r="K143" s="190"/>
      <c r="L143" s="283" t="s">
        <v>3584</v>
      </c>
      <c r="M143" s="283"/>
      <c r="N143" s="283"/>
    </row>
    <row r="144" spans="1:16" x14ac:dyDescent="0.25">
      <c r="A144" s="195"/>
      <c r="B144" s="195"/>
      <c r="C144" s="195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  <c r="O144" s="190"/>
      <c r="P144" s="190"/>
    </row>
    <row r="145" spans="1:14" x14ac:dyDescent="0.25">
      <c r="A145" s="195"/>
      <c r="B145" s="195"/>
      <c r="C145" s="195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5"/>
      <c r="B146" s="195"/>
      <c r="C146" s="195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5"/>
      <c r="B147" s="195"/>
      <c r="C147" s="195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5"/>
      <c r="B148" s="195"/>
      <c r="C148" s="195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5"/>
      <c r="B149" s="195"/>
      <c r="C149" s="195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5"/>
      <c r="B150" s="195"/>
      <c r="C150" s="195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5"/>
      <c r="B151" s="195"/>
      <c r="C151" s="195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5"/>
      <c r="B152" s="195"/>
      <c r="C152" s="195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5"/>
      <c r="B153" s="195"/>
      <c r="C153" s="195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x14ac:dyDescent="0.25">
      <c r="A154" s="195"/>
      <c r="B154" s="195"/>
      <c r="C154" s="195"/>
      <c r="D154" s="19"/>
      <c r="E154" s="195"/>
      <c r="F154" s="195"/>
      <c r="G154" s="195"/>
      <c r="H154" s="19"/>
      <c r="I154" s="190"/>
      <c r="J154" s="190"/>
      <c r="K154" s="190"/>
      <c r="L154" s="195"/>
      <c r="M154" s="195"/>
      <c r="N154" s="195"/>
    </row>
    <row r="155" spans="1:14" x14ac:dyDescent="0.25">
      <c r="A155" s="195"/>
      <c r="B155" s="195"/>
      <c r="C155" s="195"/>
      <c r="D155" s="19"/>
      <c r="E155" s="195"/>
      <c r="F155" s="195"/>
      <c r="G155" s="195"/>
      <c r="H155" s="19"/>
      <c r="I155" s="190"/>
      <c r="J155" s="190"/>
      <c r="K155" s="190"/>
      <c r="L155" s="195"/>
      <c r="M155" s="195"/>
      <c r="N155" s="195"/>
    </row>
    <row r="156" spans="1:14" x14ac:dyDescent="0.25">
      <c r="A156" s="195"/>
      <c r="B156" s="195"/>
      <c r="C156" s="195"/>
      <c r="D156" s="19"/>
      <c r="E156" s="195"/>
      <c r="F156" s="195"/>
      <c r="G156" s="195"/>
      <c r="H156" s="19"/>
      <c r="I156" s="190"/>
      <c r="J156" s="190"/>
      <c r="K156" s="190"/>
      <c r="L156" s="195"/>
      <c r="M156" s="195"/>
      <c r="N156" s="195"/>
    </row>
    <row r="157" spans="1:14" x14ac:dyDescent="0.25">
      <c r="A157" s="195"/>
      <c r="B157" s="195"/>
      <c r="C157" s="195"/>
      <c r="D157" s="19"/>
      <c r="E157" s="195"/>
      <c r="F157" s="195"/>
      <c r="G157" s="195"/>
      <c r="H157" s="19"/>
      <c r="I157" s="190"/>
      <c r="J157" s="190"/>
      <c r="K157" s="190"/>
      <c r="L157" s="195"/>
      <c r="M157" s="195"/>
      <c r="N157" s="195"/>
    </row>
    <row r="158" spans="1:14" x14ac:dyDescent="0.25">
      <c r="A158" s="195"/>
      <c r="B158" s="195"/>
      <c r="C158" s="195"/>
      <c r="D158" s="19"/>
      <c r="E158" s="195"/>
      <c r="F158" s="195"/>
      <c r="G158" s="195"/>
      <c r="H158" s="19"/>
      <c r="I158" s="190"/>
      <c r="J158" s="190"/>
      <c r="K158" s="190"/>
      <c r="L158" s="195"/>
      <c r="M158" s="195"/>
      <c r="N158" s="195"/>
    </row>
    <row r="159" spans="1:14" x14ac:dyDescent="0.25">
      <c r="A159" s="195"/>
      <c r="B159" s="195"/>
      <c r="C159" s="195"/>
      <c r="D159" s="19"/>
      <c r="E159" s="195"/>
      <c r="F159" s="195"/>
      <c r="G159" s="195"/>
      <c r="H159" s="19"/>
      <c r="I159" s="190"/>
      <c r="J159" s="190"/>
      <c r="K159" s="190"/>
      <c r="L159" s="195"/>
      <c r="M159" s="195"/>
      <c r="N159" s="195"/>
    </row>
    <row r="160" spans="1:14" ht="15.75" x14ac:dyDescent="0.25">
      <c r="A160" s="293" t="s">
        <v>688</v>
      </c>
      <c r="B160" s="293"/>
      <c r="C160" s="293"/>
      <c r="D160" s="293"/>
      <c r="E160" s="293"/>
      <c r="F160" s="293"/>
      <c r="G160" s="293"/>
      <c r="H160" s="293"/>
      <c r="I160" s="293"/>
      <c r="J160" s="293"/>
      <c r="K160" s="293"/>
      <c r="L160" s="293"/>
      <c r="M160" s="293"/>
      <c r="N160" s="293"/>
    </row>
    <row r="161" spans="1:14" ht="15.75" x14ac:dyDescent="0.25">
      <c r="A161" s="293" t="s">
        <v>3316</v>
      </c>
      <c r="B161" s="293"/>
      <c r="C161" s="293"/>
      <c r="D161" s="293"/>
      <c r="E161" s="293"/>
      <c r="F161" s="293"/>
      <c r="G161" s="293"/>
      <c r="H161" s="293"/>
      <c r="I161" s="293"/>
      <c r="J161" s="293"/>
      <c r="K161" s="293"/>
      <c r="L161" s="293"/>
      <c r="M161" s="293"/>
      <c r="N161" s="293"/>
    </row>
    <row r="162" spans="1:14" x14ac:dyDescent="0.25">
      <c r="A162" s="294" t="s">
        <v>3364</v>
      </c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  <c r="L162" s="294"/>
      <c r="M162" s="294"/>
      <c r="N162" s="294"/>
    </row>
    <row r="163" spans="1:14" x14ac:dyDescent="0.25">
      <c r="A163" s="29"/>
      <c r="B163" s="294" t="s">
        <v>0</v>
      </c>
      <c r="C163" s="294"/>
      <c r="D163" s="300" t="s">
        <v>491</v>
      </c>
      <c r="E163" s="324"/>
      <c r="F163" s="324"/>
      <c r="G163" s="29"/>
      <c r="H163" s="29"/>
      <c r="I163" s="29"/>
      <c r="J163" s="29"/>
      <c r="K163" s="29"/>
    </row>
    <row r="165" spans="1:14" x14ac:dyDescent="0.25">
      <c r="A165" s="131" t="s">
        <v>66</v>
      </c>
      <c r="B165" s="296" t="s">
        <v>1</v>
      </c>
      <c r="C165" s="297"/>
      <c r="D165" s="297"/>
      <c r="E165" s="297"/>
      <c r="F165" s="131" t="s">
        <v>2</v>
      </c>
      <c r="G165" s="297" t="s">
        <v>3</v>
      </c>
      <c r="H165" s="298"/>
      <c r="I165" s="278" t="s">
        <v>4</v>
      </c>
      <c r="J165" s="278"/>
      <c r="K165" s="278"/>
      <c r="L165" s="296" t="s">
        <v>5</v>
      </c>
      <c r="M165" s="297"/>
      <c r="N165" s="298"/>
    </row>
    <row r="166" spans="1:14" x14ac:dyDescent="0.25">
      <c r="A166" s="132" t="s">
        <v>67</v>
      </c>
      <c r="B166" s="299"/>
      <c r="C166" s="300"/>
      <c r="D166" s="300"/>
      <c r="E166" s="300"/>
      <c r="F166" s="259"/>
      <c r="G166" s="300"/>
      <c r="H166" s="301"/>
      <c r="I166" s="198" t="s">
        <v>6</v>
      </c>
      <c r="J166" s="198" t="s">
        <v>7</v>
      </c>
      <c r="K166" s="198" t="s">
        <v>8</v>
      </c>
      <c r="L166" s="299"/>
      <c r="M166" s="300"/>
      <c r="N166" s="301"/>
    </row>
    <row r="167" spans="1:14" x14ac:dyDescent="0.25">
      <c r="A167" s="243">
        <v>1554</v>
      </c>
      <c r="B167" s="284" t="s">
        <v>940</v>
      </c>
      <c r="C167" s="285"/>
      <c r="D167" s="285"/>
      <c r="E167" s="286"/>
      <c r="F167" s="193"/>
      <c r="G167" s="290"/>
      <c r="H167" s="292"/>
      <c r="I167" s="193" t="s">
        <v>9</v>
      </c>
      <c r="J167" s="193"/>
      <c r="K167" s="193"/>
      <c r="L167" s="277"/>
      <c r="M167" s="277"/>
      <c r="N167" s="277"/>
    </row>
    <row r="168" spans="1:14" x14ac:dyDescent="0.25">
      <c r="A168" s="243">
        <v>1561</v>
      </c>
      <c r="B168" s="284" t="s">
        <v>942</v>
      </c>
      <c r="C168" s="285"/>
      <c r="D168" s="285"/>
      <c r="E168" s="286"/>
      <c r="F168" s="193" t="s">
        <v>943</v>
      </c>
      <c r="G168" s="277" t="s">
        <v>944</v>
      </c>
      <c r="H168" s="277"/>
      <c r="I168" s="193" t="s">
        <v>9</v>
      </c>
      <c r="J168" s="193"/>
      <c r="K168" s="193"/>
      <c r="L168" s="277"/>
      <c r="M168" s="277"/>
      <c r="N168" s="277"/>
    </row>
    <row r="169" spans="1:14" x14ac:dyDescent="0.25">
      <c r="A169" s="243">
        <v>1562</v>
      </c>
      <c r="B169" s="284" t="s">
        <v>945</v>
      </c>
      <c r="C169" s="285"/>
      <c r="D169" s="285"/>
      <c r="E169" s="286"/>
      <c r="F169" s="193"/>
      <c r="G169" s="364"/>
      <c r="H169" s="364"/>
      <c r="I169" s="193" t="s">
        <v>9</v>
      </c>
      <c r="J169" s="193"/>
      <c r="K169" s="193"/>
      <c r="L169" s="290"/>
      <c r="M169" s="291"/>
      <c r="N169" s="292"/>
    </row>
    <row r="170" spans="1:14" x14ac:dyDescent="0.25">
      <c r="A170" s="243" t="s">
        <v>90</v>
      </c>
      <c r="B170" s="284" t="s">
        <v>946</v>
      </c>
      <c r="C170" s="285"/>
      <c r="D170" s="285"/>
      <c r="E170" s="286"/>
      <c r="F170" s="193"/>
      <c r="G170" s="364"/>
      <c r="H170" s="364"/>
      <c r="I170" s="193" t="s">
        <v>9</v>
      </c>
      <c r="J170" s="193"/>
      <c r="K170" s="193"/>
      <c r="L170" s="277"/>
      <c r="M170" s="277"/>
      <c r="N170" s="277"/>
    </row>
    <row r="171" spans="1:14" x14ac:dyDescent="0.25">
      <c r="A171" s="243" t="s">
        <v>90</v>
      </c>
      <c r="B171" s="284" t="s">
        <v>947</v>
      </c>
      <c r="C171" s="285"/>
      <c r="D171" s="285"/>
      <c r="E171" s="286"/>
      <c r="F171" s="193"/>
      <c r="G171" s="277"/>
      <c r="H171" s="277"/>
      <c r="I171" s="193" t="s">
        <v>9</v>
      </c>
      <c r="J171" s="193"/>
      <c r="K171" s="193"/>
      <c r="L171" s="277"/>
      <c r="M171" s="277"/>
      <c r="N171" s="277"/>
    </row>
    <row r="172" spans="1:14" x14ac:dyDescent="0.25">
      <c r="A172" s="243" t="s">
        <v>90</v>
      </c>
      <c r="B172" s="284" t="s">
        <v>948</v>
      </c>
      <c r="C172" s="285"/>
      <c r="D172" s="285"/>
      <c r="E172" s="286"/>
      <c r="F172" s="193"/>
      <c r="G172" s="277"/>
      <c r="H172" s="277"/>
      <c r="I172" s="193" t="s">
        <v>9</v>
      </c>
      <c r="J172" s="193"/>
      <c r="K172" s="193"/>
      <c r="L172" s="277"/>
      <c r="M172" s="277"/>
      <c r="N172" s="277"/>
    </row>
    <row r="173" spans="1:14" x14ac:dyDescent="0.25">
      <c r="A173" s="243" t="s">
        <v>90</v>
      </c>
      <c r="B173" s="284" t="s">
        <v>949</v>
      </c>
      <c r="C173" s="285"/>
      <c r="D173" s="285"/>
      <c r="E173" s="286"/>
      <c r="F173" s="193"/>
      <c r="G173" s="277"/>
      <c r="H173" s="277"/>
      <c r="I173" s="193" t="s">
        <v>9</v>
      </c>
      <c r="J173" s="193"/>
      <c r="K173" s="193"/>
      <c r="L173" s="277"/>
      <c r="M173" s="277"/>
      <c r="N173" s="277"/>
    </row>
    <row r="174" spans="1:14" x14ac:dyDescent="0.25">
      <c r="A174" s="243">
        <v>1565</v>
      </c>
      <c r="B174" s="284" t="s">
        <v>950</v>
      </c>
      <c r="C174" s="285"/>
      <c r="D174" s="285"/>
      <c r="E174" s="286"/>
      <c r="F174" s="193" t="s">
        <v>951</v>
      </c>
      <c r="G174" s="364">
        <v>14850007232</v>
      </c>
      <c r="H174" s="364"/>
      <c r="I174" s="193" t="s">
        <v>9</v>
      </c>
      <c r="J174" s="193"/>
      <c r="K174" s="193"/>
      <c r="L174" s="277"/>
      <c r="M174" s="277"/>
      <c r="N174" s="277"/>
    </row>
    <row r="175" spans="1:14" x14ac:dyDescent="0.25">
      <c r="A175" s="243" t="s">
        <v>90</v>
      </c>
      <c r="B175" s="284" t="s">
        <v>952</v>
      </c>
      <c r="C175" s="285"/>
      <c r="D175" s="285"/>
      <c r="E175" s="286"/>
      <c r="F175" s="202" t="s">
        <v>953</v>
      </c>
      <c r="G175" s="290"/>
      <c r="H175" s="292"/>
      <c r="I175" s="193" t="s">
        <v>9</v>
      </c>
      <c r="J175" s="193"/>
      <c r="K175" s="193"/>
      <c r="L175" s="277"/>
      <c r="M175" s="277"/>
      <c r="N175" s="277"/>
    </row>
    <row r="176" spans="1:14" x14ac:dyDescent="0.25">
      <c r="A176" s="243">
        <v>1790</v>
      </c>
      <c r="B176" s="284" t="s">
        <v>2821</v>
      </c>
      <c r="C176" s="285"/>
      <c r="D176" s="285"/>
      <c r="E176" s="286"/>
      <c r="F176" s="193"/>
      <c r="G176" s="290"/>
      <c r="H176" s="292"/>
      <c r="I176" s="193" t="s">
        <v>9</v>
      </c>
      <c r="J176" s="193"/>
      <c r="K176" s="193"/>
      <c r="L176" s="277" t="s">
        <v>2822</v>
      </c>
      <c r="M176" s="277"/>
      <c r="N176" s="277"/>
    </row>
    <row r="177" spans="1:14" x14ac:dyDescent="0.25">
      <c r="A177" s="243" t="s">
        <v>90</v>
      </c>
      <c r="B177" s="284" t="s">
        <v>955</v>
      </c>
      <c r="C177" s="285"/>
      <c r="D177" s="285"/>
      <c r="E177" s="286"/>
      <c r="F177" s="217"/>
      <c r="G177" s="290"/>
      <c r="H177" s="292"/>
      <c r="I177" s="193" t="s">
        <v>9</v>
      </c>
      <c r="J177" s="193"/>
      <c r="K177" s="193"/>
      <c r="L177" s="277"/>
      <c r="M177" s="277"/>
      <c r="N177" s="277"/>
    </row>
    <row r="178" spans="1:14" x14ac:dyDescent="0.25">
      <c r="A178" s="243">
        <v>2192</v>
      </c>
      <c r="B178" s="284" t="s">
        <v>2243</v>
      </c>
      <c r="C178" s="285"/>
      <c r="D178" s="285"/>
      <c r="E178" s="286"/>
      <c r="F178" s="193"/>
      <c r="G178" s="277"/>
      <c r="H178" s="277"/>
      <c r="I178" s="193" t="s">
        <v>9</v>
      </c>
      <c r="J178" s="215"/>
      <c r="K178" s="215"/>
      <c r="L178" s="325"/>
      <c r="M178" s="325"/>
      <c r="N178" s="325"/>
    </row>
    <row r="179" spans="1:14" x14ac:dyDescent="0.25">
      <c r="A179" s="174"/>
      <c r="B179" s="284" t="s">
        <v>848</v>
      </c>
      <c r="C179" s="285"/>
      <c r="D179" s="285"/>
      <c r="E179" s="286"/>
      <c r="F179" s="193"/>
      <c r="G179" s="277"/>
      <c r="H179" s="277"/>
      <c r="I179" s="193" t="s">
        <v>9</v>
      </c>
      <c r="J179" s="193"/>
      <c r="K179" s="193"/>
      <c r="L179" s="277"/>
      <c r="M179" s="277"/>
      <c r="N179" s="277"/>
    </row>
    <row r="180" spans="1:14" x14ac:dyDescent="0.25">
      <c r="A180" s="174"/>
      <c r="B180" s="284" t="s">
        <v>949</v>
      </c>
      <c r="C180" s="285"/>
      <c r="D180" s="285"/>
      <c r="E180" s="286"/>
      <c r="F180" s="193"/>
      <c r="G180" s="364"/>
      <c r="H180" s="364"/>
      <c r="I180" s="193" t="s">
        <v>9</v>
      </c>
      <c r="J180" s="193"/>
      <c r="K180" s="193"/>
      <c r="L180" s="277"/>
      <c r="M180" s="277"/>
      <c r="N180" s="277"/>
    </row>
    <row r="181" spans="1:14" x14ac:dyDescent="0.25">
      <c r="A181" s="174"/>
      <c r="B181" s="284" t="s">
        <v>848</v>
      </c>
      <c r="C181" s="285"/>
      <c r="D181" s="285"/>
      <c r="E181" s="286"/>
      <c r="F181" s="193"/>
      <c r="G181" s="277"/>
      <c r="H181" s="277"/>
      <c r="I181" s="193" t="s">
        <v>9</v>
      </c>
      <c r="J181" s="193"/>
      <c r="K181" s="193"/>
      <c r="L181" s="277"/>
      <c r="M181" s="277"/>
      <c r="N181" s="277"/>
    </row>
    <row r="182" spans="1:14" x14ac:dyDescent="0.25">
      <c r="A182" s="174">
        <v>2717</v>
      </c>
      <c r="B182" s="284" t="s">
        <v>957</v>
      </c>
      <c r="C182" s="285"/>
      <c r="D182" s="285"/>
      <c r="E182" s="286"/>
      <c r="F182" s="193" t="s">
        <v>958</v>
      </c>
      <c r="G182" s="364" t="s">
        <v>959</v>
      </c>
      <c r="H182" s="364"/>
      <c r="I182" s="193" t="s">
        <v>9</v>
      </c>
      <c r="J182" s="193"/>
      <c r="K182" s="193"/>
      <c r="L182" s="277"/>
      <c r="M182" s="277"/>
      <c r="N182" s="277"/>
    </row>
    <row r="183" spans="1:14" x14ac:dyDescent="0.25">
      <c r="A183" s="243">
        <v>1876</v>
      </c>
      <c r="B183" s="284" t="s">
        <v>1139</v>
      </c>
      <c r="C183" s="285"/>
      <c r="D183" s="285"/>
      <c r="E183" s="286"/>
      <c r="F183" s="193" t="s">
        <v>1140</v>
      </c>
      <c r="G183" s="364" t="s">
        <v>1143</v>
      </c>
      <c r="H183" s="569"/>
      <c r="I183" s="193" t="s">
        <v>9</v>
      </c>
      <c r="J183" s="193"/>
      <c r="K183" s="193"/>
      <c r="L183" s="277"/>
      <c r="M183" s="277"/>
      <c r="N183" s="277"/>
    </row>
    <row r="184" spans="1:14" x14ac:dyDescent="0.25">
      <c r="A184" s="243">
        <v>1889</v>
      </c>
      <c r="B184" s="210" t="s">
        <v>1149</v>
      </c>
      <c r="C184" s="211"/>
      <c r="D184" s="211"/>
      <c r="E184" s="212"/>
      <c r="F184" s="193" t="s">
        <v>1150</v>
      </c>
      <c r="G184" s="347" t="s">
        <v>1151</v>
      </c>
      <c r="H184" s="348"/>
      <c r="I184" s="205"/>
      <c r="J184" s="193" t="s">
        <v>9</v>
      </c>
      <c r="K184" s="193"/>
      <c r="L184" s="277"/>
      <c r="M184" s="277"/>
      <c r="N184" s="277"/>
    </row>
    <row r="185" spans="1:14" x14ac:dyDescent="0.25">
      <c r="A185" s="243">
        <v>1890</v>
      </c>
      <c r="B185" s="210" t="s">
        <v>1152</v>
      </c>
      <c r="C185" s="211"/>
      <c r="D185" s="211"/>
      <c r="E185" s="212"/>
      <c r="F185" s="193" t="s">
        <v>1153</v>
      </c>
      <c r="G185" s="570" t="s">
        <v>1154</v>
      </c>
      <c r="H185" s="571"/>
      <c r="I185" s="205"/>
      <c r="J185" s="193"/>
      <c r="K185" s="193"/>
      <c r="L185" s="277"/>
      <c r="M185" s="277"/>
      <c r="N185" s="277"/>
    </row>
    <row r="186" spans="1:14" x14ac:dyDescent="0.25">
      <c r="A186" s="243">
        <v>984</v>
      </c>
      <c r="B186" s="284" t="s">
        <v>1341</v>
      </c>
      <c r="C186" s="285"/>
      <c r="D186" s="285"/>
      <c r="E186" s="286"/>
      <c r="F186" s="193"/>
      <c r="G186" s="277"/>
      <c r="H186" s="277"/>
      <c r="I186" s="193"/>
      <c r="J186" s="193" t="s">
        <v>9</v>
      </c>
      <c r="K186" s="193"/>
      <c r="L186" s="277"/>
      <c r="M186" s="277"/>
      <c r="N186" s="277"/>
    </row>
    <row r="187" spans="1:14" x14ac:dyDescent="0.25">
      <c r="A187" s="323" t="s">
        <v>64</v>
      </c>
      <c r="B187" s="323"/>
      <c r="C187" s="323"/>
      <c r="D187" s="323"/>
      <c r="E187" s="19"/>
      <c r="F187" s="190"/>
      <c r="G187" s="280"/>
      <c r="H187" s="280"/>
      <c r="I187" s="190"/>
      <c r="J187" s="190"/>
      <c r="K187" s="190"/>
      <c r="L187" s="280"/>
      <c r="M187" s="280"/>
      <c r="N187" s="280"/>
    </row>
    <row r="188" spans="1:14" x14ac:dyDescent="0.25">
      <c r="A188" s="281" t="s">
        <v>631</v>
      </c>
      <c r="B188" s="281"/>
      <c r="C188" s="281"/>
      <c r="D188" s="281"/>
      <c r="E188" s="281"/>
      <c r="F188" s="281"/>
      <c r="G188" s="281"/>
      <c r="H188" s="281"/>
      <c r="I188" s="281"/>
      <c r="J188" s="281"/>
      <c r="K188" s="281"/>
      <c r="L188" s="281"/>
      <c r="M188" s="281"/>
      <c r="N188" s="281"/>
    </row>
    <row r="189" spans="1:14" x14ac:dyDescent="0.25">
      <c r="A189" s="280"/>
      <c r="B189" s="280"/>
      <c r="C189" s="280"/>
      <c r="D189" s="19"/>
      <c r="E189" s="19"/>
      <c r="F189" s="280"/>
      <c r="G189" s="280"/>
      <c r="H189" s="19"/>
      <c r="I189" s="190"/>
      <c r="J189" s="190"/>
      <c r="K189" s="190"/>
      <c r="L189" s="280"/>
      <c r="M189" s="280"/>
      <c r="N189" s="280"/>
    </row>
    <row r="190" spans="1:14" x14ac:dyDescent="0.25">
      <c r="A190" s="283" t="s">
        <v>981</v>
      </c>
      <c r="B190" s="283"/>
      <c r="C190" s="283"/>
      <c r="D190" s="283"/>
      <c r="E190" s="283"/>
      <c r="F190" s="283"/>
      <c r="G190" s="283"/>
      <c r="H190" s="305" t="s">
        <v>25</v>
      </c>
      <c r="I190" s="305"/>
      <c r="J190" s="305"/>
      <c r="K190" s="305"/>
      <c r="L190" s="198">
        <v>20</v>
      </c>
      <c r="M190" s="34"/>
      <c r="N190" s="34"/>
    </row>
    <row r="191" spans="1:14" x14ac:dyDescent="0.25">
      <c r="A191" s="282"/>
      <c r="B191" s="282"/>
      <c r="C191" s="282"/>
      <c r="D191" s="282"/>
      <c r="E191" s="19"/>
      <c r="F191" s="190"/>
      <c r="G191" s="19"/>
      <c r="H191" s="19"/>
      <c r="I191" s="190"/>
      <c r="J191" s="190"/>
      <c r="K191" s="190"/>
      <c r="L191" s="19"/>
      <c r="M191" s="19"/>
      <c r="N191" s="19"/>
    </row>
    <row r="192" spans="1:14" x14ac:dyDescent="0.25">
      <c r="A192" s="19"/>
      <c r="B192" s="19"/>
      <c r="C192" s="19"/>
      <c r="D192" s="19"/>
      <c r="E192" s="19"/>
      <c r="F192" s="19"/>
      <c r="G192" s="19"/>
      <c r="H192" s="19"/>
      <c r="I192" s="190"/>
      <c r="J192" s="190"/>
      <c r="K192" s="190"/>
      <c r="L192" s="19"/>
      <c r="M192" s="19"/>
      <c r="N192" s="19"/>
    </row>
    <row r="193" spans="1:14" x14ac:dyDescent="0.25">
      <c r="A193" s="280" t="s">
        <v>27</v>
      </c>
      <c r="B193" s="280"/>
      <c r="C193" s="280"/>
      <c r="D193" s="19"/>
      <c r="E193" s="280" t="s">
        <v>3365</v>
      </c>
      <c r="F193" s="280"/>
      <c r="G193" s="280"/>
      <c r="H193" s="19"/>
      <c r="I193" s="190"/>
      <c r="J193" s="190"/>
      <c r="K193" s="190"/>
      <c r="L193" s="280" t="s">
        <v>69</v>
      </c>
      <c r="M193" s="280"/>
      <c r="N193" s="280"/>
    </row>
    <row r="194" spans="1:14" x14ac:dyDescent="0.25">
      <c r="A194" s="300"/>
      <c r="B194" s="300"/>
      <c r="C194" s="300"/>
      <c r="D194" s="19"/>
      <c r="E194" s="300"/>
      <c r="F194" s="300"/>
      <c r="G194" s="300"/>
      <c r="H194" s="19"/>
      <c r="I194" s="190"/>
      <c r="J194" s="190"/>
      <c r="K194" s="190"/>
      <c r="L194" s="300"/>
      <c r="M194" s="300"/>
      <c r="N194" s="300"/>
    </row>
    <row r="195" spans="1:14" x14ac:dyDescent="0.25">
      <c r="A195" s="283" t="s">
        <v>3362</v>
      </c>
      <c r="B195" s="283"/>
      <c r="C195" s="283"/>
      <c r="D195" s="19"/>
      <c r="E195" s="283" t="s">
        <v>3319</v>
      </c>
      <c r="F195" s="283"/>
      <c r="G195" s="283"/>
      <c r="H195" s="19"/>
      <c r="I195" s="190"/>
      <c r="J195" s="190"/>
      <c r="K195" s="190"/>
      <c r="L195" s="283" t="s">
        <v>3584</v>
      </c>
      <c r="M195" s="283"/>
      <c r="N195" s="283"/>
    </row>
    <row r="196" spans="1:14" x14ac:dyDescent="0.25">
      <c r="A196" s="195"/>
      <c r="B196" s="195"/>
      <c r="C196" s="195"/>
      <c r="D196" s="19"/>
      <c r="E196" s="195"/>
      <c r="F196" s="195"/>
      <c r="G196" s="195"/>
      <c r="H196" s="19"/>
      <c r="I196" s="190"/>
      <c r="J196" s="190"/>
      <c r="K196" s="190"/>
      <c r="L196" s="195"/>
      <c r="M196" s="195"/>
      <c r="N196" s="195"/>
    </row>
    <row r="197" spans="1:14" x14ac:dyDescent="0.25">
      <c r="A197" s="195"/>
      <c r="B197" s="195"/>
      <c r="C197" s="195"/>
      <c r="D197" s="19"/>
      <c r="E197" s="195"/>
      <c r="F197" s="195"/>
      <c r="G197" s="195"/>
      <c r="H197" s="19"/>
      <c r="I197" s="190"/>
      <c r="J197" s="190"/>
      <c r="K197" s="190"/>
      <c r="L197" s="195"/>
      <c r="M197" s="195"/>
      <c r="N197" s="195"/>
    </row>
    <row r="198" spans="1:14" x14ac:dyDescent="0.25">
      <c r="A198" s="195"/>
      <c r="B198" s="195"/>
      <c r="C198" s="195"/>
      <c r="D198" s="19"/>
      <c r="E198" s="195"/>
      <c r="F198" s="195"/>
      <c r="G198" s="195"/>
      <c r="H198" s="19"/>
      <c r="I198" s="190"/>
      <c r="J198" s="190"/>
      <c r="K198" s="190"/>
      <c r="L198" s="195"/>
      <c r="M198" s="195"/>
      <c r="N198" s="195"/>
    </row>
    <row r="199" spans="1:14" x14ac:dyDescent="0.25">
      <c r="A199" s="195"/>
      <c r="B199" s="195"/>
      <c r="C199" s="195"/>
      <c r="D199" s="19"/>
      <c r="E199" s="195"/>
      <c r="F199" s="195"/>
      <c r="G199" s="195"/>
      <c r="H199" s="19"/>
      <c r="I199" s="190"/>
      <c r="J199" s="190"/>
      <c r="K199" s="190"/>
      <c r="L199" s="195"/>
      <c r="M199" s="195"/>
      <c r="N199" s="195"/>
    </row>
    <row r="200" spans="1:14" x14ac:dyDescent="0.25">
      <c r="A200" s="195"/>
      <c r="B200" s="195"/>
      <c r="C200" s="195"/>
      <c r="D200" s="19"/>
      <c r="E200" s="195"/>
      <c r="F200" s="195"/>
      <c r="G200" s="195"/>
      <c r="H200" s="19"/>
      <c r="I200" s="190"/>
      <c r="J200" s="190"/>
      <c r="K200" s="190"/>
      <c r="L200" s="195"/>
      <c r="M200" s="195"/>
      <c r="N200" s="195"/>
    </row>
    <row r="201" spans="1:14" x14ac:dyDescent="0.25">
      <c r="A201" s="195"/>
      <c r="B201" s="195"/>
      <c r="C201" s="195"/>
      <c r="D201" s="19"/>
      <c r="E201" s="195"/>
      <c r="F201" s="195"/>
      <c r="G201" s="195"/>
      <c r="H201" s="19"/>
      <c r="I201" s="190"/>
      <c r="J201" s="190"/>
      <c r="K201" s="190"/>
      <c r="L201" s="195"/>
      <c r="M201" s="195"/>
      <c r="N201" s="195"/>
    </row>
    <row r="202" spans="1:14" x14ac:dyDescent="0.25">
      <c r="A202" s="195"/>
      <c r="B202" s="195"/>
      <c r="C202" s="195"/>
      <c r="D202" s="19"/>
      <c r="E202" s="195"/>
      <c r="F202" s="195"/>
      <c r="G202" s="195"/>
      <c r="H202" s="19"/>
      <c r="I202" s="190"/>
      <c r="J202" s="190"/>
      <c r="K202" s="190"/>
      <c r="L202" s="195"/>
      <c r="M202" s="195"/>
      <c r="N202" s="195"/>
    </row>
    <row r="203" spans="1:14" x14ac:dyDescent="0.25">
      <c r="A203" s="195"/>
      <c r="B203" s="195"/>
      <c r="C203" s="195"/>
      <c r="D203" s="19"/>
      <c r="E203" s="195"/>
      <c r="F203" s="195"/>
      <c r="G203" s="195"/>
      <c r="H203" s="19"/>
      <c r="I203" s="190"/>
      <c r="J203" s="190"/>
      <c r="K203" s="190"/>
      <c r="L203" s="195"/>
      <c r="M203" s="195"/>
      <c r="N203" s="195"/>
    </row>
    <row r="204" spans="1:14" x14ac:dyDescent="0.25">
      <c r="A204" s="195"/>
      <c r="B204" s="195"/>
      <c r="C204" s="195"/>
      <c r="D204" s="19"/>
      <c r="E204" s="195"/>
      <c r="F204" s="195"/>
      <c r="G204" s="195"/>
      <c r="H204" s="19"/>
      <c r="I204" s="190"/>
      <c r="J204" s="190"/>
      <c r="K204" s="190"/>
      <c r="L204" s="195"/>
      <c r="M204" s="195"/>
      <c r="N204" s="195"/>
    </row>
    <row r="205" spans="1:14" x14ac:dyDescent="0.25">
      <c r="A205" s="195"/>
      <c r="B205" s="195"/>
      <c r="C205" s="195"/>
      <c r="D205" s="19"/>
      <c r="E205" s="195"/>
      <c r="F205" s="195"/>
      <c r="G205" s="195"/>
      <c r="H205" s="19"/>
      <c r="I205" s="190"/>
      <c r="J205" s="190"/>
      <c r="K205" s="190"/>
      <c r="L205" s="195"/>
      <c r="M205" s="195"/>
      <c r="N205" s="195"/>
    </row>
    <row r="206" spans="1:14" x14ac:dyDescent="0.25">
      <c r="A206" s="195"/>
      <c r="B206" s="195"/>
      <c r="C206" s="195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x14ac:dyDescent="0.25">
      <c r="A207" s="195"/>
      <c r="B207" s="195"/>
      <c r="C207" s="195"/>
      <c r="D207" s="19"/>
      <c r="E207" s="195"/>
      <c r="F207" s="195"/>
      <c r="G207" s="195"/>
      <c r="H207" s="19"/>
      <c r="I207" s="190"/>
      <c r="J207" s="190"/>
      <c r="K207" s="190"/>
      <c r="L207" s="195"/>
      <c r="M207" s="195"/>
      <c r="N207" s="195"/>
    </row>
    <row r="208" spans="1:14" x14ac:dyDescent="0.25">
      <c r="A208" s="195"/>
      <c r="B208" s="195"/>
      <c r="C208" s="195"/>
      <c r="D208" s="19"/>
      <c r="E208" s="195"/>
      <c r="F208" s="195"/>
      <c r="G208" s="195"/>
      <c r="H208" s="19"/>
      <c r="I208" s="190"/>
      <c r="J208" s="190"/>
      <c r="K208" s="190"/>
      <c r="L208" s="195"/>
      <c r="M208" s="195"/>
      <c r="N208" s="195"/>
    </row>
    <row r="209" spans="1:14" x14ac:dyDescent="0.25">
      <c r="A209" s="195"/>
      <c r="B209" s="195"/>
      <c r="C209" s="195"/>
      <c r="D209" s="19"/>
      <c r="E209" s="195"/>
      <c r="F209" s="195"/>
      <c r="G209" s="195"/>
      <c r="H209" s="19"/>
      <c r="I209" s="190"/>
      <c r="J209" s="190"/>
      <c r="K209" s="190"/>
      <c r="L209" s="195"/>
      <c r="M209" s="195"/>
      <c r="N209" s="195"/>
    </row>
    <row r="210" spans="1:14" x14ac:dyDescent="0.25">
      <c r="A210" s="195"/>
      <c r="B210" s="195"/>
      <c r="C210" s="195"/>
      <c r="D210" s="19"/>
      <c r="E210" s="195"/>
      <c r="F210" s="195"/>
      <c r="G210" s="195"/>
      <c r="H210" s="19"/>
      <c r="I210" s="190"/>
      <c r="J210" s="190"/>
      <c r="K210" s="190"/>
      <c r="L210" s="195"/>
      <c r="M210" s="195"/>
      <c r="N210" s="195"/>
    </row>
    <row r="211" spans="1:14" x14ac:dyDescent="0.25">
      <c r="A211" s="195"/>
      <c r="B211" s="195"/>
      <c r="C211" s="195"/>
      <c r="D211" s="19"/>
      <c r="E211" s="195"/>
      <c r="F211" s="195"/>
      <c r="G211" s="195"/>
      <c r="H211" s="19"/>
      <c r="I211" s="190"/>
      <c r="J211" s="190"/>
      <c r="K211" s="190"/>
      <c r="L211" s="195"/>
      <c r="M211" s="195"/>
      <c r="N211" s="195"/>
    </row>
    <row r="212" spans="1:14" x14ac:dyDescent="0.25">
      <c r="A212" s="195"/>
      <c r="B212" s="195"/>
      <c r="C212" s="195"/>
      <c r="D212" s="19"/>
      <c r="E212" s="195"/>
      <c r="F212" s="195"/>
      <c r="G212" s="195"/>
      <c r="H212" s="19"/>
      <c r="I212" s="190"/>
      <c r="J212" s="190"/>
      <c r="K212" s="190"/>
      <c r="L212" s="195"/>
      <c r="M212" s="195"/>
      <c r="N212" s="195"/>
    </row>
    <row r="213" spans="1:14" ht="15.75" x14ac:dyDescent="0.25">
      <c r="A213" s="293" t="s">
        <v>688</v>
      </c>
      <c r="B213" s="293"/>
      <c r="C213" s="293"/>
      <c r="D213" s="293"/>
      <c r="E213" s="293"/>
      <c r="F213" s="293"/>
      <c r="G213" s="293"/>
      <c r="H213" s="293"/>
      <c r="I213" s="293"/>
      <c r="J213" s="293"/>
      <c r="K213" s="293"/>
      <c r="L213" s="293"/>
      <c r="M213" s="293"/>
      <c r="N213" s="293"/>
    </row>
    <row r="214" spans="1:14" ht="15.75" x14ac:dyDescent="0.25">
      <c r="A214" s="293" t="s">
        <v>3316</v>
      </c>
      <c r="B214" s="293"/>
      <c r="C214" s="293"/>
      <c r="D214" s="293"/>
      <c r="E214" s="293"/>
      <c r="F214" s="293"/>
      <c r="G214" s="293"/>
      <c r="H214" s="293"/>
      <c r="I214" s="293"/>
      <c r="J214" s="293"/>
      <c r="K214" s="293"/>
      <c r="L214" s="293"/>
      <c r="M214" s="293"/>
      <c r="N214" s="293"/>
    </row>
    <row r="215" spans="1:14" x14ac:dyDescent="0.25">
      <c r="A215" s="294" t="s">
        <v>3366</v>
      </c>
      <c r="B215" s="294"/>
      <c r="C215" s="294"/>
      <c r="D215" s="294"/>
      <c r="E215" s="294"/>
      <c r="F215" s="294"/>
      <c r="G215" s="294"/>
      <c r="H215" s="294"/>
      <c r="I215" s="294"/>
      <c r="J215" s="294"/>
      <c r="K215" s="294"/>
      <c r="L215" s="294"/>
      <c r="M215" s="294"/>
      <c r="N215" s="294"/>
    </row>
    <row r="216" spans="1:14" x14ac:dyDescent="0.25">
      <c r="A216" s="29"/>
      <c r="B216" s="294" t="s">
        <v>0</v>
      </c>
      <c r="C216" s="294"/>
      <c r="D216" s="300" t="s">
        <v>491</v>
      </c>
      <c r="E216" s="324"/>
      <c r="F216" s="324"/>
      <c r="G216" s="29"/>
      <c r="H216" s="29"/>
      <c r="I216" s="29"/>
      <c r="J216" s="29"/>
      <c r="K216" s="29"/>
    </row>
    <row r="218" spans="1:14" x14ac:dyDescent="0.25">
      <c r="A218" s="131" t="s">
        <v>66</v>
      </c>
      <c r="B218" s="296" t="s">
        <v>1</v>
      </c>
      <c r="C218" s="297"/>
      <c r="D218" s="297"/>
      <c r="E218" s="297"/>
      <c r="F218" s="131" t="s">
        <v>2</v>
      </c>
      <c r="G218" s="297" t="s">
        <v>3</v>
      </c>
      <c r="H218" s="298"/>
      <c r="I218" s="278" t="s">
        <v>4</v>
      </c>
      <c r="J218" s="278"/>
      <c r="K218" s="278"/>
      <c r="L218" s="296" t="s">
        <v>5</v>
      </c>
      <c r="M218" s="297"/>
      <c r="N218" s="298"/>
    </row>
    <row r="219" spans="1:14" x14ac:dyDescent="0.25">
      <c r="A219" s="132" t="s">
        <v>67</v>
      </c>
      <c r="B219" s="299"/>
      <c r="C219" s="300"/>
      <c r="D219" s="300"/>
      <c r="E219" s="300"/>
      <c r="F219" s="259"/>
      <c r="G219" s="300"/>
      <c r="H219" s="301"/>
      <c r="I219" s="198" t="s">
        <v>6</v>
      </c>
      <c r="J219" s="198" t="s">
        <v>7</v>
      </c>
      <c r="K219" s="198" t="s">
        <v>8</v>
      </c>
      <c r="L219" s="299"/>
      <c r="M219" s="300"/>
      <c r="N219" s="301"/>
    </row>
    <row r="220" spans="1:14" x14ac:dyDescent="0.25">
      <c r="A220" s="243">
        <v>951</v>
      </c>
      <c r="B220" s="284" t="s">
        <v>1341</v>
      </c>
      <c r="C220" s="285"/>
      <c r="D220" s="285"/>
      <c r="E220" s="286"/>
      <c r="F220" s="193"/>
      <c r="G220" s="364"/>
      <c r="H220" s="364"/>
      <c r="I220" s="193"/>
      <c r="J220" s="193" t="s">
        <v>9</v>
      </c>
      <c r="K220" s="193"/>
      <c r="L220" s="277"/>
      <c r="M220" s="277"/>
      <c r="N220" s="277"/>
    </row>
    <row r="221" spans="1:14" x14ac:dyDescent="0.25">
      <c r="A221" s="243">
        <v>976</v>
      </c>
      <c r="B221" s="284" t="s">
        <v>1219</v>
      </c>
      <c r="C221" s="285"/>
      <c r="D221" s="285"/>
      <c r="E221" s="286"/>
      <c r="F221" s="202"/>
      <c r="G221" s="290"/>
      <c r="H221" s="292"/>
      <c r="I221" s="193"/>
      <c r="J221" s="193" t="s">
        <v>9</v>
      </c>
      <c r="K221" s="193"/>
      <c r="L221" s="277"/>
      <c r="M221" s="277"/>
      <c r="N221" s="277"/>
    </row>
    <row r="222" spans="1:14" x14ac:dyDescent="0.25">
      <c r="A222" s="243">
        <v>970</v>
      </c>
      <c r="B222" s="284" t="s">
        <v>1342</v>
      </c>
      <c r="C222" s="285"/>
      <c r="D222" s="285"/>
      <c r="E222" s="286"/>
      <c r="F222" s="202"/>
      <c r="G222" s="290"/>
      <c r="H222" s="292"/>
      <c r="I222" s="193"/>
      <c r="J222" s="193" t="s">
        <v>9</v>
      </c>
      <c r="K222" s="193"/>
      <c r="L222" s="277"/>
      <c r="M222" s="277"/>
      <c r="N222" s="277"/>
    </row>
    <row r="223" spans="1:14" x14ac:dyDescent="0.25">
      <c r="A223" s="243">
        <v>2197</v>
      </c>
      <c r="B223" s="284" t="s">
        <v>1345</v>
      </c>
      <c r="C223" s="285"/>
      <c r="D223" s="285"/>
      <c r="E223" s="286"/>
      <c r="F223" s="193" t="s">
        <v>1346</v>
      </c>
      <c r="G223" s="290" t="s">
        <v>1347</v>
      </c>
      <c r="H223" s="292"/>
      <c r="I223" s="193" t="s">
        <v>9</v>
      </c>
      <c r="J223" s="193"/>
      <c r="K223" s="193"/>
      <c r="L223" s="277"/>
      <c r="M223" s="277"/>
      <c r="N223" s="277"/>
    </row>
    <row r="224" spans="1:14" x14ac:dyDescent="0.25">
      <c r="A224" s="243">
        <v>2198</v>
      </c>
      <c r="B224" s="284" t="s">
        <v>1348</v>
      </c>
      <c r="C224" s="285"/>
      <c r="D224" s="285"/>
      <c r="E224" s="286"/>
      <c r="F224" s="217" t="s">
        <v>1349</v>
      </c>
      <c r="G224" s="290" t="s">
        <v>1350</v>
      </c>
      <c r="H224" s="292"/>
      <c r="I224" s="193" t="s">
        <v>9</v>
      </c>
      <c r="J224" s="193"/>
      <c r="K224" s="193"/>
      <c r="L224" s="277"/>
      <c r="M224" s="277"/>
      <c r="N224" s="277"/>
    </row>
    <row r="225" spans="1:14" x14ac:dyDescent="0.25">
      <c r="A225" s="243">
        <v>2196</v>
      </c>
      <c r="B225" s="284" t="s">
        <v>1351</v>
      </c>
      <c r="C225" s="285"/>
      <c r="D225" s="285"/>
      <c r="E225" s="286"/>
      <c r="F225" s="193" t="s">
        <v>1352</v>
      </c>
      <c r="G225" s="277" t="s">
        <v>1353</v>
      </c>
      <c r="H225" s="277"/>
      <c r="I225" s="193" t="s">
        <v>9</v>
      </c>
      <c r="J225" s="193"/>
      <c r="K225" s="193"/>
      <c r="L225" s="277"/>
      <c r="M225" s="277"/>
      <c r="N225" s="277"/>
    </row>
    <row r="226" spans="1:14" x14ac:dyDescent="0.25">
      <c r="A226" s="174">
        <v>2195</v>
      </c>
      <c r="B226" s="284" t="s">
        <v>1340</v>
      </c>
      <c r="C226" s="285"/>
      <c r="D226" s="285"/>
      <c r="E226" s="286"/>
      <c r="F226" s="193"/>
      <c r="G226" s="277" t="s">
        <v>1354</v>
      </c>
      <c r="H226" s="277"/>
      <c r="I226" s="193" t="s">
        <v>9</v>
      </c>
      <c r="J226" s="193"/>
      <c r="K226" s="193"/>
      <c r="L226" s="277"/>
      <c r="M226" s="277"/>
      <c r="N226" s="277"/>
    </row>
    <row r="227" spans="1:14" x14ac:dyDescent="0.25">
      <c r="A227" s="174">
        <v>2721</v>
      </c>
      <c r="B227" s="284" t="s">
        <v>1355</v>
      </c>
      <c r="C227" s="285"/>
      <c r="D227" s="285"/>
      <c r="E227" s="286"/>
      <c r="F227" s="193">
        <v>9315</v>
      </c>
      <c r="G227" s="364" t="s">
        <v>1356</v>
      </c>
      <c r="H227" s="364"/>
      <c r="I227" s="193" t="s">
        <v>9</v>
      </c>
      <c r="J227" s="193"/>
      <c r="K227" s="193"/>
      <c r="L227" s="277"/>
      <c r="M227" s="277"/>
      <c r="N227" s="277"/>
    </row>
    <row r="228" spans="1:14" x14ac:dyDescent="0.25">
      <c r="A228" s="174">
        <v>2722</v>
      </c>
      <c r="B228" s="284" t="s">
        <v>1357</v>
      </c>
      <c r="C228" s="285"/>
      <c r="D228" s="285"/>
      <c r="E228" s="286"/>
      <c r="F228" s="193" t="s">
        <v>1358</v>
      </c>
      <c r="G228" s="277" t="s">
        <v>1359</v>
      </c>
      <c r="H228" s="277"/>
      <c r="I228" s="193" t="s">
        <v>9</v>
      </c>
      <c r="J228" s="193"/>
      <c r="K228" s="193"/>
      <c r="L228" s="277"/>
      <c r="M228" s="277"/>
      <c r="N228" s="277"/>
    </row>
    <row r="229" spans="1:14" x14ac:dyDescent="0.25">
      <c r="A229" s="174">
        <v>2723</v>
      </c>
      <c r="B229" s="284" t="s">
        <v>1357</v>
      </c>
      <c r="C229" s="285"/>
      <c r="D229" s="285"/>
      <c r="E229" s="286"/>
      <c r="F229" s="193"/>
      <c r="G229" s="364" t="s">
        <v>1360</v>
      </c>
      <c r="H229" s="364"/>
      <c r="I229" s="193" t="s">
        <v>9</v>
      </c>
      <c r="J229" s="193"/>
      <c r="K229" s="193"/>
      <c r="L229" s="277"/>
      <c r="M229" s="277"/>
      <c r="N229" s="277"/>
    </row>
    <row r="230" spans="1:14" x14ac:dyDescent="0.25">
      <c r="A230" s="243">
        <v>2724</v>
      </c>
      <c r="B230" s="284" t="s">
        <v>1361</v>
      </c>
      <c r="C230" s="285"/>
      <c r="D230" s="285"/>
      <c r="E230" s="286"/>
      <c r="F230" s="193" t="s">
        <v>1362</v>
      </c>
      <c r="G230" s="364">
        <v>300028422</v>
      </c>
      <c r="H230" s="364"/>
      <c r="I230" s="193" t="s">
        <v>9</v>
      </c>
      <c r="J230" s="193"/>
      <c r="K230" s="193"/>
      <c r="L230" s="277"/>
      <c r="M230" s="277"/>
      <c r="N230" s="277"/>
    </row>
    <row r="231" spans="1:14" x14ac:dyDescent="0.25">
      <c r="A231" s="243">
        <v>2725</v>
      </c>
      <c r="B231" s="284" t="s">
        <v>1363</v>
      </c>
      <c r="C231" s="285"/>
      <c r="D231" s="285"/>
      <c r="E231" s="286"/>
      <c r="F231" s="193" t="s">
        <v>1364</v>
      </c>
      <c r="G231" s="277"/>
      <c r="H231" s="277"/>
      <c r="I231" s="193"/>
      <c r="J231" s="193"/>
      <c r="K231" s="193"/>
      <c r="L231" s="277"/>
      <c r="M231" s="277"/>
      <c r="N231" s="277"/>
    </row>
    <row r="232" spans="1:14" x14ac:dyDescent="0.25">
      <c r="A232" s="243">
        <v>2726</v>
      </c>
      <c r="B232" s="284" t="s">
        <v>1365</v>
      </c>
      <c r="C232" s="285"/>
      <c r="D232" s="285"/>
      <c r="E232" s="286"/>
      <c r="F232" s="193" t="s">
        <v>1366</v>
      </c>
      <c r="G232" s="277"/>
      <c r="H232" s="277"/>
      <c r="I232" s="193"/>
      <c r="J232" s="193"/>
      <c r="K232" s="193"/>
      <c r="L232" s="290"/>
      <c r="M232" s="291"/>
      <c r="N232" s="292"/>
    </row>
    <row r="233" spans="1:14" x14ac:dyDescent="0.25">
      <c r="A233" s="243">
        <v>2727</v>
      </c>
      <c r="B233" s="284" t="s">
        <v>1367</v>
      </c>
      <c r="C233" s="285"/>
      <c r="D233" s="285"/>
      <c r="E233" s="286"/>
      <c r="F233" s="193" t="s">
        <v>1368</v>
      </c>
      <c r="G233" s="277"/>
      <c r="H233" s="277"/>
      <c r="I233" s="193"/>
      <c r="J233" s="193"/>
      <c r="K233" s="193"/>
      <c r="L233" s="277"/>
      <c r="M233" s="277"/>
      <c r="N233" s="277"/>
    </row>
    <row r="234" spans="1:14" x14ac:dyDescent="0.25">
      <c r="A234" s="243">
        <v>2728</v>
      </c>
      <c r="B234" s="284" t="s">
        <v>3478</v>
      </c>
      <c r="C234" s="285"/>
      <c r="D234" s="285"/>
      <c r="E234" s="286"/>
      <c r="F234" s="193" t="s">
        <v>1369</v>
      </c>
      <c r="G234" s="364" t="s">
        <v>1370</v>
      </c>
      <c r="H234" s="569"/>
      <c r="I234" s="193" t="s">
        <v>9</v>
      </c>
      <c r="J234" s="193"/>
      <c r="K234" s="193"/>
      <c r="L234" s="277"/>
      <c r="M234" s="277"/>
      <c r="N234" s="277"/>
    </row>
    <row r="235" spans="1:14" x14ac:dyDescent="0.25">
      <c r="A235" s="174"/>
      <c r="B235" s="284"/>
      <c r="C235" s="285"/>
      <c r="D235" s="285"/>
      <c r="E235" s="286"/>
      <c r="F235" s="193"/>
      <c r="G235" s="364"/>
      <c r="H235" s="364"/>
      <c r="I235" s="193"/>
      <c r="J235" s="193"/>
      <c r="K235" s="193"/>
      <c r="L235" s="277"/>
      <c r="M235" s="277"/>
      <c r="N235" s="277"/>
    </row>
    <row r="236" spans="1:14" x14ac:dyDescent="0.25">
      <c r="A236" s="243">
        <v>3126</v>
      </c>
      <c r="B236" s="284" t="s">
        <v>1532</v>
      </c>
      <c r="C236" s="285"/>
      <c r="D236" s="285"/>
      <c r="E236" s="286"/>
      <c r="F236" s="193" t="s">
        <v>1533</v>
      </c>
      <c r="G236" s="277" t="s">
        <v>1534</v>
      </c>
      <c r="H236" s="277"/>
      <c r="I236" s="193" t="s">
        <v>9</v>
      </c>
      <c r="J236" s="193"/>
      <c r="K236" s="193"/>
      <c r="L236" s="277"/>
      <c r="M236" s="277"/>
      <c r="N236" s="277"/>
    </row>
    <row r="237" spans="1:14" x14ac:dyDescent="0.25">
      <c r="A237" s="243">
        <v>3127</v>
      </c>
      <c r="B237" s="284" t="s">
        <v>1535</v>
      </c>
      <c r="C237" s="285"/>
      <c r="D237" s="285"/>
      <c r="E237" s="286"/>
      <c r="F237" s="193" t="s">
        <v>1536</v>
      </c>
      <c r="G237" s="277" t="s">
        <v>1537</v>
      </c>
      <c r="H237" s="277"/>
      <c r="I237" s="193" t="s">
        <v>9</v>
      </c>
      <c r="J237" s="193"/>
      <c r="K237" s="193"/>
      <c r="L237" s="277"/>
      <c r="M237" s="277"/>
      <c r="N237" s="277"/>
    </row>
    <row r="238" spans="1:14" x14ac:dyDescent="0.25">
      <c r="A238" s="243">
        <v>3128</v>
      </c>
      <c r="B238" s="284" t="s">
        <v>1538</v>
      </c>
      <c r="C238" s="285"/>
      <c r="D238" s="285"/>
      <c r="E238" s="286"/>
      <c r="F238" s="193" t="s">
        <v>1352</v>
      </c>
      <c r="G238" s="364" t="s">
        <v>1539</v>
      </c>
      <c r="H238" s="364"/>
      <c r="I238" s="193" t="s">
        <v>9</v>
      </c>
      <c r="J238" s="193"/>
      <c r="K238" s="193"/>
      <c r="L238" s="277"/>
      <c r="M238" s="277"/>
      <c r="N238" s="277"/>
    </row>
    <row r="239" spans="1:14" x14ac:dyDescent="0.25">
      <c r="A239" s="243">
        <v>3129</v>
      </c>
      <c r="B239" s="284" t="s">
        <v>1540</v>
      </c>
      <c r="C239" s="285"/>
      <c r="D239" s="285"/>
      <c r="E239" s="286"/>
      <c r="F239" s="202" t="s">
        <v>1541</v>
      </c>
      <c r="G239" s="290" t="s">
        <v>1542</v>
      </c>
      <c r="H239" s="292"/>
      <c r="I239" s="193" t="s">
        <v>9</v>
      </c>
      <c r="J239" s="193"/>
      <c r="K239" s="193"/>
      <c r="L239" s="277"/>
      <c r="M239" s="277"/>
      <c r="N239" s="277"/>
    </row>
    <row r="240" spans="1:14" x14ac:dyDescent="0.25">
      <c r="A240" s="304" t="s">
        <v>1160</v>
      </c>
      <c r="B240" s="304"/>
      <c r="C240" s="304"/>
      <c r="D240" s="304"/>
      <c r="E240" s="133"/>
      <c r="F240" s="190"/>
      <c r="G240" s="280"/>
      <c r="H240" s="280"/>
      <c r="I240" s="190"/>
      <c r="J240" s="190"/>
      <c r="K240" s="190"/>
      <c r="L240" s="280"/>
      <c r="M240" s="280"/>
      <c r="N240" s="280"/>
    </row>
    <row r="241" spans="1:14" x14ac:dyDescent="0.25">
      <c r="A241" s="281" t="s">
        <v>631</v>
      </c>
      <c r="B241" s="281"/>
      <c r="C241" s="281"/>
      <c r="D241" s="281"/>
      <c r="E241" s="281"/>
      <c r="F241" s="281"/>
      <c r="G241" s="281"/>
      <c r="H241" s="281"/>
      <c r="I241" s="281"/>
      <c r="J241" s="281"/>
      <c r="K241" s="281"/>
      <c r="L241" s="281"/>
      <c r="M241" s="281"/>
      <c r="N241" s="281"/>
    </row>
    <row r="242" spans="1:14" x14ac:dyDescent="0.25">
      <c r="A242" s="280"/>
      <c r="B242" s="280"/>
      <c r="C242" s="280"/>
      <c r="D242" s="19"/>
      <c r="E242" s="19"/>
      <c r="F242" s="280"/>
      <c r="G242" s="280"/>
      <c r="H242" s="19"/>
      <c r="I242" s="190"/>
      <c r="J242" s="190"/>
      <c r="K242" s="190"/>
      <c r="L242" s="280"/>
      <c r="M242" s="280"/>
      <c r="N242" s="280"/>
    </row>
    <row r="243" spans="1:14" x14ac:dyDescent="0.25">
      <c r="A243" s="283" t="s">
        <v>981</v>
      </c>
      <c r="B243" s="283"/>
      <c r="C243" s="283"/>
      <c r="D243" s="283"/>
      <c r="E243" s="283"/>
      <c r="F243" s="283"/>
      <c r="G243" s="283"/>
      <c r="H243" s="305" t="s">
        <v>25</v>
      </c>
      <c r="I243" s="305"/>
      <c r="J243" s="305"/>
      <c r="K243" s="305"/>
      <c r="L243" s="198">
        <v>19</v>
      </c>
      <c r="M243" s="34"/>
      <c r="N243" s="34"/>
    </row>
    <row r="244" spans="1:14" x14ac:dyDescent="0.25">
      <c r="A244" s="282"/>
      <c r="B244" s="282"/>
      <c r="C244" s="282"/>
      <c r="D244" s="282"/>
      <c r="E244" s="19"/>
      <c r="F244" s="190"/>
      <c r="G244" s="19"/>
      <c r="H244" s="19"/>
      <c r="I244" s="190"/>
      <c r="J244" s="190"/>
      <c r="K244" s="190"/>
      <c r="L244" s="19"/>
      <c r="M244" s="19"/>
      <c r="N244" s="19"/>
    </row>
    <row r="245" spans="1:14" x14ac:dyDescent="0.25">
      <c r="A245" s="19"/>
      <c r="B245" s="19"/>
      <c r="C245" s="19"/>
      <c r="D245" s="19"/>
      <c r="E245" s="19"/>
      <c r="F245" s="19"/>
      <c r="G245" s="19"/>
      <c r="H245" s="19"/>
      <c r="I245" s="190"/>
      <c r="J245" s="190"/>
      <c r="K245" s="190"/>
      <c r="L245" s="19"/>
      <c r="M245" s="19"/>
      <c r="N245" s="19"/>
    </row>
    <row r="246" spans="1:14" x14ac:dyDescent="0.25">
      <c r="A246" s="280" t="s">
        <v>27</v>
      </c>
      <c r="B246" s="280"/>
      <c r="C246" s="280"/>
      <c r="D246" s="19"/>
      <c r="E246" s="280" t="s">
        <v>3368</v>
      </c>
      <c r="F246" s="280"/>
      <c r="G246" s="280"/>
      <c r="H246" s="19"/>
      <c r="I246" s="190"/>
      <c r="J246" s="190"/>
      <c r="K246" s="190"/>
      <c r="L246" s="280" t="s">
        <v>69</v>
      </c>
      <c r="M246" s="280"/>
      <c r="N246" s="280"/>
    </row>
    <row r="247" spans="1:14" x14ac:dyDescent="0.25">
      <c r="A247" s="280"/>
      <c r="B247" s="280"/>
      <c r="C247" s="280"/>
      <c r="D247" s="19"/>
      <c r="E247" s="280"/>
      <c r="F247" s="280"/>
      <c r="G247" s="280"/>
      <c r="H247" s="19"/>
      <c r="I247" s="190"/>
      <c r="J247" s="190"/>
      <c r="K247" s="190"/>
      <c r="L247" s="280"/>
      <c r="M247" s="280"/>
      <c r="N247" s="280"/>
    </row>
    <row r="248" spans="1:14" x14ac:dyDescent="0.25">
      <c r="A248" s="300"/>
      <c r="B248" s="300"/>
      <c r="C248" s="300"/>
      <c r="D248" s="19"/>
      <c r="E248" s="300"/>
      <c r="F248" s="300"/>
      <c r="G248" s="300"/>
      <c r="H248" s="19"/>
      <c r="I248" s="190"/>
      <c r="J248" s="190"/>
      <c r="K248" s="190"/>
      <c r="L248" s="300"/>
      <c r="M248" s="300"/>
      <c r="N248" s="300"/>
    </row>
    <row r="249" spans="1:14" x14ac:dyDescent="0.25">
      <c r="A249" s="283" t="s">
        <v>3362</v>
      </c>
      <c r="B249" s="283"/>
      <c r="C249" s="283"/>
      <c r="D249" s="19"/>
      <c r="E249" s="283" t="s">
        <v>3319</v>
      </c>
      <c r="F249" s="283"/>
      <c r="G249" s="283"/>
      <c r="H249" s="19"/>
      <c r="I249" s="190"/>
      <c r="J249" s="190"/>
      <c r="K249" s="190"/>
      <c r="L249" s="283" t="s">
        <v>3584</v>
      </c>
      <c r="M249" s="283"/>
      <c r="N249" s="283"/>
    </row>
    <row r="250" spans="1:14" x14ac:dyDescent="0.25">
      <c r="A250" s="195"/>
      <c r="B250" s="195"/>
      <c r="C250" s="195"/>
      <c r="D250" s="19"/>
      <c r="E250" s="195"/>
      <c r="F250" s="195"/>
      <c r="G250" s="195"/>
      <c r="H250" s="19"/>
      <c r="I250" s="190"/>
      <c r="J250" s="190"/>
      <c r="K250" s="190"/>
      <c r="L250" s="195"/>
      <c r="M250" s="195"/>
      <c r="N250" s="195"/>
    </row>
    <row r="251" spans="1:14" x14ac:dyDescent="0.25">
      <c r="A251" s="195"/>
      <c r="B251" s="195"/>
      <c r="C251" s="195"/>
      <c r="D251" s="19"/>
      <c r="E251" s="195"/>
      <c r="F251" s="195"/>
      <c r="G251" s="195"/>
      <c r="H251" s="19"/>
      <c r="I251" s="190"/>
      <c r="J251" s="190"/>
      <c r="K251" s="190"/>
      <c r="L251" s="195"/>
      <c r="M251" s="195"/>
      <c r="N251" s="195"/>
    </row>
    <row r="252" spans="1:14" x14ac:dyDescent="0.25">
      <c r="A252" s="195"/>
      <c r="B252" s="195"/>
      <c r="C252" s="195"/>
      <c r="D252" s="19"/>
      <c r="E252" s="195"/>
      <c r="F252" s="195"/>
      <c r="G252" s="195"/>
      <c r="H252" s="19"/>
      <c r="I252" s="190"/>
      <c r="J252" s="190"/>
      <c r="K252" s="190"/>
      <c r="L252" s="195"/>
      <c r="M252" s="195"/>
      <c r="N252" s="195"/>
    </row>
    <row r="253" spans="1:14" x14ac:dyDescent="0.25">
      <c r="A253" s="195"/>
      <c r="B253" s="195"/>
      <c r="C253" s="195"/>
      <c r="D253" s="19"/>
      <c r="E253" s="195"/>
      <c r="F253" s="195"/>
      <c r="G253" s="195"/>
      <c r="H253" s="19"/>
      <c r="I253" s="190"/>
      <c r="J253" s="190"/>
      <c r="K253" s="190"/>
      <c r="L253" s="195"/>
      <c r="M253" s="195"/>
      <c r="N253" s="195"/>
    </row>
    <row r="254" spans="1:14" x14ac:dyDescent="0.25">
      <c r="A254" s="195"/>
      <c r="B254" s="195"/>
      <c r="C254" s="195"/>
      <c r="D254" s="19"/>
      <c r="E254" s="195"/>
      <c r="F254" s="195"/>
      <c r="G254" s="195"/>
      <c r="H254" s="19"/>
      <c r="I254" s="190"/>
      <c r="J254" s="190"/>
      <c r="K254" s="190"/>
      <c r="L254" s="195"/>
      <c r="M254" s="195"/>
      <c r="N254" s="195"/>
    </row>
    <row r="255" spans="1:14" x14ac:dyDescent="0.25">
      <c r="A255" s="195"/>
      <c r="B255" s="195"/>
      <c r="C255" s="195"/>
      <c r="D255" s="19"/>
      <c r="E255" s="195"/>
      <c r="F255" s="195"/>
      <c r="G255" s="195"/>
      <c r="H255" s="19"/>
      <c r="I255" s="190"/>
      <c r="J255" s="190"/>
      <c r="K255" s="190"/>
      <c r="L255" s="195"/>
      <c r="M255" s="195"/>
      <c r="N255" s="195"/>
    </row>
    <row r="256" spans="1:14" x14ac:dyDescent="0.25">
      <c r="A256" s="195"/>
      <c r="B256" s="195"/>
      <c r="C256" s="195"/>
      <c r="D256" s="19"/>
      <c r="E256" s="195"/>
      <c r="F256" s="195"/>
      <c r="G256" s="195"/>
      <c r="H256" s="19"/>
      <c r="I256" s="190"/>
      <c r="J256" s="190"/>
      <c r="K256" s="190"/>
      <c r="L256" s="195"/>
      <c r="M256" s="195"/>
      <c r="N256" s="195"/>
    </row>
    <row r="257" spans="1:14" x14ac:dyDescent="0.25">
      <c r="A257" s="195"/>
      <c r="B257" s="195"/>
      <c r="C257" s="195"/>
      <c r="D257" s="19"/>
      <c r="E257" s="195"/>
      <c r="F257" s="195"/>
      <c r="G257" s="195"/>
      <c r="H257" s="19"/>
      <c r="I257" s="190"/>
      <c r="J257" s="190"/>
      <c r="K257" s="190"/>
      <c r="L257" s="195"/>
      <c r="M257" s="195"/>
      <c r="N257" s="195"/>
    </row>
    <row r="258" spans="1:14" x14ac:dyDescent="0.25">
      <c r="A258" s="195"/>
      <c r="B258" s="195"/>
      <c r="C258" s="195"/>
      <c r="D258" s="19"/>
      <c r="E258" s="195"/>
      <c r="F258" s="195"/>
      <c r="G258" s="195"/>
      <c r="H258" s="19"/>
      <c r="I258" s="190"/>
      <c r="J258" s="190"/>
      <c r="K258" s="190"/>
      <c r="L258" s="195"/>
      <c r="M258" s="195"/>
      <c r="N258" s="195"/>
    </row>
    <row r="259" spans="1:14" x14ac:dyDescent="0.25">
      <c r="A259" s="195"/>
      <c r="B259" s="195"/>
      <c r="C259" s="195"/>
      <c r="D259" s="19"/>
      <c r="E259" s="195"/>
      <c r="F259" s="195"/>
      <c r="G259" s="195"/>
      <c r="H259" s="19"/>
      <c r="I259" s="190"/>
      <c r="J259" s="190"/>
      <c r="K259" s="190"/>
      <c r="L259" s="195"/>
      <c r="M259" s="195"/>
      <c r="N259" s="195"/>
    </row>
    <row r="260" spans="1:14" x14ac:dyDescent="0.25">
      <c r="A260" s="195"/>
      <c r="B260" s="195"/>
      <c r="C260" s="195"/>
      <c r="D260" s="19"/>
      <c r="E260" s="195"/>
      <c r="F260" s="195"/>
      <c r="G260" s="195"/>
      <c r="H260" s="19"/>
      <c r="I260" s="190"/>
      <c r="J260" s="190"/>
      <c r="K260" s="190"/>
      <c r="L260" s="195"/>
      <c r="M260" s="195"/>
      <c r="N260" s="195"/>
    </row>
    <row r="261" spans="1:14" x14ac:dyDescent="0.25">
      <c r="A261" s="195"/>
      <c r="B261" s="195"/>
      <c r="C261" s="195"/>
      <c r="D261" s="19"/>
      <c r="E261" s="195"/>
      <c r="F261" s="195"/>
      <c r="G261" s="195"/>
      <c r="H261" s="19"/>
      <c r="I261" s="190"/>
      <c r="J261" s="190"/>
      <c r="K261" s="190"/>
      <c r="L261" s="195"/>
      <c r="M261" s="195"/>
      <c r="N261" s="195"/>
    </row>
    <row r="262" spans="1:14" x14ac:dyDescent="0.25">
      <c r="A262" s="195"/>
      <c r="B262" s="195"/>
      <c r="C262" s="195"/>
      <c r="D262" s="19"/>
      <c r="E262" s="195"/>
      <c r="F262" s="195"/>
      <c r="G262" s="195"/>
      <c r="H262" s="19"/>
      <c r="I262" s="190"/>
      <c r="J262" s="190"/>
      <c r="K262" s="190"/>
      <c r="L262" s="195"/>
      <c r="M262" s="195"/>
      <c r="N262" s="195"/>
    </row>
    <row r="263" spans="1:14" x14ac:dyDescent="0.25">
      <c r="A263" s="195"/>
      <c r="B263" s="195"/>
      <c r="C263" s="195"/>
      <c r="D263" s="19"/>
      <c r="E263" s="195"/>
      <c r="F263" s="195"/>
      <c r="G263" s="195"/>
      <c r="H263" s="19"/>
      <c r="I263" s="190"/>
      <c r="J263" s="190"/>
      <c r="K263" s="190"/>
      <c r="L263" s="195"/>
      <c r="M263" s="195"/>
      <c r="N263" s="195"/>
    </row>
    <row r="264" spans="1:14" x14ac:dyDescent="0.25">
      <c r="A264" s="195"/>
      <c r="B264" s="195"/>
      <c r="C264" s="195"/>
      <c r="D264" s="19"/>
      <c r="E264" s="195"/>
      <c r="F264" s="195"/>
      <c r="G264" s="195"/>
      <c r="H264" s="19"/>
      <c r="I264" s="190"/>
      <c r="J264" s="190"/>
      <c r="K264" s="190"/>
      <c r="L264" s="195"/>
      <c r="M264" s="195"/>
      <c r="N264" s="195"/>
    </row>
    <row r="265" spans="1:14" x14ac:dyDescent="0.25">
      <c r="A265" s="195"/>
      <c r="B265" s="195"/>
      <c r="C265" s="195"/>
      <c r="D265" s="19"/>
      <c r="E265" s="195"/>
      <c r="F265" s="195"/>
      <c r="G265" s="195"/>
      <c r="H265" s="19"/>
      <c r="I265" s="190"/>
      <c r="J265" s="190"/>
      <c r="K265" s="190"/>
      <c r="L265" s="195"/>
      <c r="M265" s="195"/>
      <c r="N265" s="195"/>
    </row>
    <row r="266" spans="1:14" ht="15.75" x14ac:dyDescent="0.25">
      <c r="A266" s="293" t="s">
        <v>3316</v>
      </c>
      <c r="B266" s="293"/>
      <c r="C266" s="293"/>
      <c r="D266" s="293"/>
      <c r="E266" s="293"/>
      <c r="F266" s="293"/>
      <c r="G266" s="293"/>
      <c r="H266" s="293"/>
      <c r="I266" s="293"/>
      <c r="J266" s="293"/>
      <c r="K266" s="293"/>
      <c r="L266" s="293"/>
      <c r="M266" s="293"/>
      <c r="N266" s="293"/>
    </row>
    <row r="267" spans="1:14" x14ac:dyDescent="0.25">
      <c r="A267" s="294" t="s">
        <v>3369</v>
      </c>
      <c r="B267" s="294"/>
      <c r="C267" s="294"/>
      <c r="D267" s="294"/>
      <c r="E267" s="294"/>
      <c r="F267" s="294"/>
      <c r="G267" s="294"/>
      <c r="H267" s="294"/>
      <c r="I267" s="294"/>
      <c r="J267" s="294"/>
      <c r="K267" s="294"/>
      <c r="L267" s="294"/>
      <c r="M267" s="294"/>
      <c r="N267" s="294"/>
    </row>
    <row r="268" spans="1:14" x14ac:dyDescent="0.25">
      <c r="A268" s="29"/>
      <c r="B268" s="294" t="s">
        <v>0</v>
      </c>
      <c r="C268" s="294"/>
      <c r="D268" s="300" t="s">
        <v>491</v>
      </c>
      <c r="E268" s="324"/>
      <c r="F268" s="324"/>
      <c r="G268" s="29"/>
      <c r="H268" s="29"/>
      <c r="I268" s="29"/>
      <c r="J268" s="29"/>
      <c r="K268" s="29"/>
    </row>
    <row r="270" spans="1:14" x14ac:dyDescent="0.25">
      <c r="A270" s="131" t="s">
        <v>66</v>
      </c>
      <c r="B270" s="296" t="s">
        <v>1</v>
      </c>
      <c r="C270" s="297"/>
      <c r="D270" s="297"/>
      <c r="E270" s="297"/>
      <c r="F270" s="131" t="s">
        <v>2</v>
      </c>
      <c r="G270" s="297" t="s">
        <v>3</v>
      </c>
      <c r="H270" s="298"/>
      <c r="I270" s="278" t="s">
        <v>4</v>
      </c>
      <c r="J270" s="278"/>
      <c r="K270" s="278"/>
      <c r="L270" s="296" t="s">
        <v>5</v>
      </c>
      <c r="M270" s="297"/>
      <c r="N270" s="298"/>
    </row>
    <row r="271" spans="1:14" x14ac:dyDescent="0.25">
      <c r="A271" s="132" t="s">
        <v>67</v>
      </c>
      <c r="B271" s="299"/>
      <c r="C271" s="300"/>
      <c r="D271" s="300"/>
      <c r="E271" s="300"/>
      <c r="F271" s="259"/>
      <c r="G271" s="300"/>
      <c r="H271" s="301"/>
      <c r="I271" s="198" t="s">
        <v>6</v>
      </c>
      <c r="J271" s="198" t="s">
        <v>7</v>
      </c>
      <c r="K271" s="198" t="s">
        <v>8</v>
      </c>
      <c r="L271" s="299"/>
      <c r="M271" s="300"/>
      <c r="N271" s="301"/>
    </row>
    <row r="272" spans="1:14" x14ac:dyDescent="0.25">
      <c r="A272" s="243">
        <v>2191</v>
      </c>
      <c r="B272" s="284" t="s">
        <v>2243</v>
      </c>
      <c r="C272" s="285"/>
      <c r="D272" s="285"/>
      <c r="E272" s="286"/>
      <c r="F272" s="193"/>
      <c r="G272" s="277"/>
      <c r="H272" s="277"/>
      <c r="I272" s="193" t="s">
        <v>9</v>
      </c>
      <c r="J272" s="215"/>
      <c r="K272" s="215"/>
      <c r="L272" s="325"/>
      <c r="M272" s="325"/>
      <c r="N272" s="325"/>
    </row>
    <row r="273" spans="1:16" x14ac:dyDescent="0.25">
      <c r="A273" s="243">
        <v>3382</v>
      </c>
      <c r="B273" s="284" t="s">
        <v>1753</v>
      </c>
      <c r="C273" s="285"/>
      <c r="D273" s="285"/>
      <c r="E273" s="286"/>
      <c r="F273" s="193"/>
      <c r="G273" s="290"/>
      <c r="H273" s="292"/>
      <c r="I273" s="193" t="s">
        <v>9</v>
      </c>
      <c r="J273" s="193"/>
      <c r="K273" s="193"/>
      <c r="L273" s="277"/>
      <c r="M273" s="277"/>
      <c r="N273" s="277"/>
    </row>
    <row r="274" spans="1:16" x14ac:dyDescent="0.25">
      <c r="A274" s="243">
        <v>3383</v>
      </c>
      <c r="B274" s="284" t="s">
        <v>1754</v>
      </c>
      <c r="C274" s="285"/>
      <c r="D274" s="285"/>
      <c r="E274" s="286"/>
      <c r="F274" s="193"/>
      <c r="G274" s="290"/>
      <c r="H274" s="292"/>
      <c r="I274" s="193" t="s">
        <v>9</v>
      </c>
      <c r="J274" s="193"/>
      <c r="K274" s="193"/>
      <c r="L274" s="277"/>
      <c r="M274" s="277"/>
      <c r="N274" s="277"/>
    </row>
    <row r="275" spans="1:16" x14ac:dyDescent="0.25">
      <c r="A275" s="243" t="s">
        <v>1755</v>
      </c>
      <c r="B275" s="336" t="s">
        <v>1756</v>
      </c>
      <c r="C275" s="337"/>
      <c r="D275" s="337"/>
      <c r="E275" s="338"/>
      <c r="F275" s="193"/>
      <c r="G275" s="290"/>
      <c r="H275" s="292"/>
      <c r="I275" s="193" t="s">
        <v>9</v>
      </c>
      <c r="J275" s="193"/>
      <c r="K275" s="193"/>
      <c r="L275" s="277"/>
      <c r="M275" s="277"/>
      <c r="N275" s="277"/>
      <c r="P275" s="1">
        <v>9</v>
      </c>
    </row>
    <row r="276" spans="1:16" x14ac:dyDescent="0.25">
      <c r="A276" s="243">
        <v>3472</v>
      </c>
      <c r="B276" s="284" t="s">
        <v>1816</v>
      </c>
      <c r="C276" s="285"/>
      <c r="D276" s="285"/>
      <c r="E276" s="286"/>
      <c r="F276" s="217" t="s">
        <v>1813</v>
      </c>
      <c r="G276" s="290"/>
      <c r="H276" s="292"/>
      <c r="I276" s="193" t="s">
        <v>9</v>
      </c>
      <c r="J276" s="193"/>
      <c r="K276" s="193"/>
      <c r="L276" s="277"/>
      <c r="M276" s="277"/>
      <c r="N276" s="277"/>
    </row>
    <row r="277" spans="1:16" x14ac:dyDescent="0.25">
      <c r="A277" s="243">
        <v>3640</v>
      </c>
      <c r="B277" s="284" t="s">
        <v>1936</v>
      </c>
      <c r="C277" s="285"/>
      <c r="D277" s="285"/>
      <c r="E277" s="286"/>
      <c r="F277" s="193"/>
      <c r="G277" s="277"/>
      <c r="H277" s="277"/>
      <c r="I277" s="193" t="s">
        <v>9</v>
      </c>
      <c r="J277" s="193"/>
      <c r="K277" s="193"/>
      <c r="L277" s="290"/>
      <c r="M277" s="291"/>
      <c r="N277" s="292"/>
    </row>
    <row r="278" spans="1:16" x14ac:dyDescent="0.25">
      <c r="A278" s="174">
        <v>3641</v>
      </c>
      <c r="B278" s="284" t="s">
        <v>1936</v>
      </c>
      <c r="C278" s="285"/>
      <c r="D278" s="285"/>
      <c r="E278" s="286"/>
      <c r="F278" s="193"/>
      <c r="G278" s="277"/>
      <c r="H278" s="277"/>
      <c r="I278" s="193" t="s">
        <v>9</v>
      </c>
      <c r="J278" s="193"/>
      <c r="K278" s="193"/>
      <c r="L278" s="277"/>
      <c r="M278" s="277"/>
      <c r="N278" s="277"/>
    </row>
    <row r="279" spans="1:16" x14ac:dyDescent="0.25">
      <c r="A279" s="174">
        <v>3642</v>
      </c>
      <c r="B279" s="284" t="s">
        <v>1936</v>
      </c>
      <c r="C279" s="285"/>
      <c r="D279" s="285"/>
      <c r="E279" s="286"/>
      <c r="F279" s="193"/>
      <c r="G279" s="277"/>
      <c r="H279" s="277"/>
      <c r="I279" s="193" t="s">
        <v>9</v>
      </c>
      <c r="J279" s="193"/>
      <c r="K279" s="193"/>
      <c r="L279" s="277"/>
      <c r="M279" s="277"/>
      <c r="N279" s="277"/>
    </row>
    <row r="280" spans="1:16" x14ac:dyDescent="0.25">
      <c r="A280" s="174">
        <v>3643</v>
      </c>
      <c r="B280" s="284" t="s">
        <v>1936</v>
      </c>
      <c r="C280" s="285"/>
      <c r="D280" s="285"/>
      <c r="E280" s="286"/>
      <c r="F280" s="193"/>
      <c r="G280" s="277"/>
      <c r="H280" s="277"/>
      <c r="I280" s="193" t="s">
        <v>9</v>
      </c>
      <c r="J280" s="193"/>
      <c r="K280" s="193"/>
      <c r="L280" s="277"/>
      <c r="M280" s="277"/>
      <c r="N280" s="277"/>
    </row>
    <row r="281" spans="1:16" x14ac:dyDescent="0.25">
      <c r="A281" s="174">
        <v>3644</v>
      </c>
      <c r="B281" s="284" t="s">
        <v>1936</v>
      </c>
      <c r="C281" s="285"/>
      <c r="D281" s="285"/>
      <c r="E281" s="286"/>
      <c r="F281" s="193"/>
      <c r="G281" s="277"/>
      <c r="H281" s="277"/>
      <c r="I281" s="193" t="s">
        <v>9</v>
      </c>
      <c r="J281" s="193"/>
      <c r="K281" s="193"/>
      <c r="L281" s="277"/>
      <c r="M281" s="277"/>
      <c r="N281" s="277"/>
    </row>
    <row r="282" spans="1:16" x14ac:dyDescent="0.25">
      <c r="A282" s="243">
        <v>3645</v>
      </c>
      <c r="B282" s="284" t="s">
        <v>1936</v>
      </c>
      <c r="C282" s="285"/>
      <c r="D282" s="285"/>
      <c r="E282" s="286"/>
      <c r="F282" s="193"/>
      <c r="G282" s="277"/>
      <c r="H282" s="277"/>
      <c r="I282" s="193" t="s">
        <v>9</v>
      </c>
      <c r="J282" s="193"/>
      <c r="K282" s="193"/>
      <c r="L282" s="277"/>
      <c r="M282" s="277"/>
      <c r="N282" s="277"/>
    </row>
    <row r="283" spans="1:16" x14ac:dyDescent="0.25">
      <c r="A283" s="243"/>
      <c r="B283" s="284"/>
      <c r="C283" s="285"/>
      <c r="D283" s="285"/>
      <c r="E283" s="286"/>
      <c r="F283" s="193"/>
      <c r="G283" s="277"/>
      <c r="H283" s="277"/>
      <c r="I283" s="193"/>
      <c r="J283" s="193"/>
      <c r="K283" s="193"/>
      <c r="L283" s="277"/>
      <c r="M283" s="277"/>
      <c r="N283" s="277"/>
    </row>
    <row r="284" spans="1:16" x14ac:dyDescent="0.25">
      <c r="A284" s="243"/>
      <c r="B284" s="284"/>
      <c r="C284" s="285"/>
      <c r="D284" s="285"/>
      <c r="E284" s="286"/>
      <c r="F284" s="193"/>
      <c r="G284" s="277"/>
      <c r="H284" s="277"/>
      <c r="I284" s="193"/>
      <c r="J284" s="193"/>
      <c r="K284" s="193"/>
      <c r="L284" s="277"/>
      <c r="M284" s="277"/>
      <c r="N284" s="277"/>
    </row>
    <row r="285" spans="1:16" x14ac:dyDescent="0.25">
      <c r="A285" s="243"/>
      <c r="B285" s="284"/>
      <c r="C285" s="285"/>
      <c r="D285" s="285"/>
      <c r="E285" s="286"/>
      <c r="F285" s="193"/>
      <c r="G285" s="290"/>
      <c r="H285" s="292"/>
      <c r="I285" s="193"/>
      <c r="J285" s="193"/>
      <c r="K285" s="193"/>
      <c r="L285" s="277"/>
      <c r="M285" s="277"/>
      <c r="N285" s="277"/>
    </row>
    <row r="286" spans="1:16" x14ac:dyDescent="0.25">
      <c r="A286" s="243"/>
      <c r="B286" s="284"/>
      <c r="C286" s="285"/>
      <c r="D286" s="285"/>
      <c r="E286" s="286"/>
      <c r="F286" s="193"/>
      <c r="G286" s="290"/>
      <c r="H286" s="292"/>
      <c r="I286" s="193"/>
      <c r="J286" s="193"/>
      <c r="K286" s="193"/>
      <c r="L286" s="277"/>
      <c r="M286" s="277"/>
      <c r="N286" s="277"/>
    </row>
    <row r="287" spans="1:16" x14ac:dyDescent="0.25">
      <c r="A287" s="243"/>
      <c r="B287" s="284"/>
      <c r="C287" s="285"/>
      <c r="D287" s="285"/>
      <c r="E287" s="286"/>
      <c r="F287" s="217"/>
      <c r="G287" s="290"/>
      <c r="H287" s="292"/>
      <c r="I287" s="193"/>
      <c r="J287" s="193"/>
      <c r="K287" s="193"/>
      <c r="L287" s="290"/>
      <c r="M287" s="291"/>
      <c r="N287" s="292"/>
    </row>
    <row r="288" spans="1:16" x14ac:dyDescent="0.25">
      <c r="A288" s="243"/>
      <c r="B288" s="284"/>
      <c r="C288" s="285"/>
      <c r="D288" s="285"/>
      <c r="E288" s="286"/>
      <c r="F288" s="193"/>
      <c r="G288" s="277"/>
      <c r="H288" s="277"/>
      <c r="I288" s="193"/>
      <c r="J288" s="193"/>
      <c r="K288" s="193"/>
      <c r="L288" s="277"/>
      <c r="M288" s="277"/>
      <c r="N288" s="277"/>
    </row>
    <row r="289" spans="1:14" x14ac:dyDescent="0.25">
      <c r="A289" s="174"/>
      <c r="B289" s="284"/>
      <c r="C289" s="285"/>
      <c r="D289" s="285"/>
      <c r="E289" s="286"/>
      <c r="F289" s="193"/>
      <c r="G289" s="277"/>
      <c r="H289" s="277"/>
      <c r="I289" s="193"/>
      <c r="J289" s="193"/>
      <c r="K289" s="193"/>
      <c r="L289" s="277"/>
      <c r="M289" s="277"/>
      <c r="N289" s="277"/>
    </row>
    <row r="290" spans="1:14" x14ac:dyDescent="0.25">
      <c r="A290" s="174"/>
      <c r="B290" s="284"/>
      <c r="C290" s="285"/>
      <c r="D290" s="285"/>
      <c r="E290" s="286"/>
      <c r="F290" s="193"/>
      <c r="G290" s="364"/>
      <c r="H290" s="364"/>
      <c r="I290" s="193"/>
      <c r="J290" s="193"/>
      <c r="K290" s="193"/>
      <c r="L290" s="277"/>
      <c r="M290" s="277"/>
      <c r="N290" s="277"/>
    </row>
    <row r="291" spans="1:14" x14ac:dyDescent="0.25">
      <c r="A291" s="174"/>
      <c r="B291" s="284"/>
      <c r="C291" s="285"/>
      <c r="D291" s="285"/>
      <c r="E291" s="286"/>
      <c r="F291" s="193"/>
      <c r="G291" s="277"/>
      <c r="H291" s="277"/>
      <c r="I291" s="193"/>
      <c r="J291" s="193"/>
      <c r="K291" s="193"/>
      <c r="L291" s="277"/>
      <c r="M291" s="277"/>
      <c r="N291" s="277"/>
    </row>
    <row r="292" spans="1:14" x14ac:dyDescent="0.25">
      <c r="A292" s="304" t="s">
        <v>64</v>
      </c>
      <c r="B292" s="304"/>
      <c r="C292" s="304"/>
      <c r="D292" s="304"/>
      <c r="E292" s="133"/>
      <c r="F292" s="190"/>
      <c r="G292" s="280"/>
      <c r="H292" s="280"/>
      <c r="I292" s="190"/>
      <c r="J292" s="190"/>
      <c r="K292" s="190"/>
      <c r="L292" s="280"/>
      <c r="M292" s="280"/>
      <c r="N292" s="280"/>
    </row>
    <row r="293" spans="1:14" x14ac:dyDescent="0.25">
      <c r="A293" s="281" t="s">
        <v>631</v>
      </c>
      <c r="B293" s="281"/>
      <c r="C293" s="281"/>
      <c r="D293" s="281"/>
      <c r="E293" s="281"/>
      <c r="F293" s="281"/>
      <c r="G293" s="281"/>
      <c r="H293" s="281"/>
      <c r="I293" s="281"/>
      <c r="J293" s="281"/>
      <c r="K293" s="281"/>
      <c r="L293" s="281"/>
      <c r="M293" s="281"/>
      <c r="N293" s="281"/>
    </row>
    <row r="294" spans="1:14" x14ac:dyDescent="0.25">
      <c r="A294" s="280"/>
      <c r="B294" s="280"/>
      <c r="C294" s="280"/>
      <c r="D294" s="19"/>
      <c r="E294" s="19"/>
      <c r="F294" s="280"/>
      <c r="G294" s="280"/>
      <c r="H294" s="19"/>
      <c r="I294" s="190"/>
      <c r="J294" s="190"/>
      <c r="K294" s="190"/>
      <c r="L294" s="280"/>
      <c r="M294" s="280"/>
      <c r="N294" s="280"/>
    </row>
    <row r="295" spans="1:14" x14ac:dyDescent="0.25">
      <c r="A295" s="283" t="s">
        <v>981</v>
      </c>
      <c r="B295" s="283"/>
      <c r="C295" s="283"/>
      <c r="D295" s="283"/>
      <c r="E295" s="283"/>
      <c r="F295" s="283"/>
      <c r="G295" s="283"/>
      <c r="H295" s="305" t="s">
        <v>25</v>
      </c>
      <c r="I295" s="305"/>
      <c r="J295" s="305"/>
      <c r="K295" s="305"/>
      <c r="L295" s="198">
        <v>20</v>
      </c>
      <c r="M295" s="34"/>
      <c r="N295" s="34"/>
    </row>
    <row r="296" spans="1:14" x14ac:dyDescent="0.25">
      <c r="A296" s="282"/>
      <c r="B296" s="282"/>
      <c r="C296" s="282"/>
      <c r="D296" s="282"/>
      <c r="E296" s="19"/>
      <c r="F296" s="190"/>
      <c r="G296" s="19"/>
      <c r="H296" s="19"/>
      <c r="I296" s="190"/>
      <c r="J296" s="190"/>
      <c r="K296" s="190"/>
      <c r="L296" s="19"/>
      <c r="M296" s="19"/>
      <c r="N296" s="19"/>
    </row>
    <row r="297" spans="1:14" x14ac:dyDescent="0.25">
      <c r="A297" s="19"/>
      <c r="B297" s="19"/>
      <c r="C297" s="19"/>
      <c r="D297" s="19"/>
      <c r="E297" s="19"/>
      <c r="F297" s="19"/>
      <c r="G297" s="19"/>
      <c r="H297" s="19"/>
      <c r="I297" s="190"/>
      <c r="J297" s="190"/>
      <c r="K297" s="190"/>
      <c r="L297" s="19"/>
      <c r="M297" s="19"/>
      <c r="N297" s="19"/>
    </row>
    <row r="298" spans="1:14" x14ac:dyDescent="0.25">
      <c r="A298" s="280" t="s">
        <v>27</v>
      </c>
      <c r="B298" s="280"/>
      <c r="C298" s="280"/>
      <c r="D298" s="19"/>
      <c r="E298" s="280" t="s">
        <v>1127</v>
      </c>
      <c r="F298" s="280"/>
      <c r="G298" s="280"/>
      <c r="H298" s="19"/>
      <c r="I298" s="190"/>
      <c r="J298" s="190"/>
      <c r="K298" s="190"/>
      <c r="L298" s="280" t="s">
        <v>69</v>
      </c>
      <c r="M298" s="280"/>
      <c r="N298" s="280"/>
    </row>
    <row r="299" spans="1:14" x14ac:dyDescent="0.25">
      <c r="A299" s="280"/>
      <c r="B299" s="280"/>
      <c r="C299" s="280"/>
      <c r="D299" s="19"/>
      <c r="E299" s="280"/>
      <c r="F299" s="280"/>
      <c r="G299" s="280"/>
      <c r="H299" s="19"/>
      <c r="I299" s="190"/>
      <c r="J299" s="190"/>
      <c r="K299" s="190"/>
      <c r="L299" s="280"/>
      <c r="M299" s="280"/>
      <c r="N299" s="280"/>
    </row>
    <row r="300" spans="1:14" x14ac:dyDescent="0.25">
      <c r="A300" s="300"/>
      <c r="B300" s="300"/>
      <c r="C300" s="300"/>
      <c r="D300" s="19"/>
      <c r="E300" s="300"/>
      <c r="F300" s="300"/>
      <c r="G300" s="300"/>
      <c r="H300" s="19"/>
      <c r="I300" s="190"/>
      <c r="J300" s="190"/>
      <c r="K300" s="190"/>
      <c r="L300" s="300"/>
      <c r="M300" s="300"/>
      <c r="N300" s="300"/>
    </row>
    <row r="301" spans="1:14" x14ac:dyDescent="0.25">
      <c r="A301" s="283" t="s">
        <v>2702</v>
      </c>
      <c r="B301" s="283"/>
      <c r="C301" s="283"/>
      <c r="D301" s="19"/>
      <c r="E301" s="283" t="s">
        <v>3319</v>
      </c>
      <c r="F301" s="283"/>
      <c r="G301" s="283"/>
      <c r="H301" s="19"/>
      <c r="I301" s="190"/>
      <c r="J301" s="190"/>
      <c r="K301" s="190"/>
      <c r="L301" s="283" t="s">
        <v>3584</v>
      </c>
      <c r="M301" s="283"/>
      <c r="N301" s="283"/>
    </row>
    <row r="302" spans="1:14" x14ac:dyDescent="0.25">
      <c r="A302" s="280"/>
      <c r="B302" s="280"/>
      <c r="C302" s="280"/>
      <c r="D302" s="19"/>
      <c r="E302" s="280"/>
      <c r="F302" s="280"/>
      <c r="G302" s="280"/>
      <c r="H302" s="19"/>
      <c r="I302" s="190"/>
      <c r="J302" s="190"/>
      <c r="K302" s="190"/>
      <c r="L302" s="19"/>
      <c r="M302" s="19"/>
      <c r="N302" s="19"/>
    </row>
    <row r="303" spans="1:14" x14ac:dyDescent="0.25">
      <c r="A303" s="190"/>
      <c r="B303" s="190"/>
      <c r="C303" s="190"/>
      <c r="D303" s="19"/>
      <c r="E303" s="190"/>
      <c r="F303" s="190"/>
      <c r="G303" s="190"/>
      <c r="H303" s="19"/>
      <c r="I303" s="190"/>
      <c r="J303" s="190"/>
      <c r="K303" s="190"/>
      <c r="L303" s="19"/>
      <c r="M303" s="19"/>
      <c r="N303" s="19"/>
    </row>
    <row r="304" spans="1:14" x14ac:dyDescent="0.25">
      <c r="A304" s="190"/>
      <c r="B304" s="190"/>
      <c r="C304" s="190"/>
      <c r="D304" s="19"/>
      <c r="E304" s="190"/>
      <c r="F304" s="190"/>
      <c r="G304" s="190"/>
      <c r="H304" s="19"/>
      <c r="I304" s="190"/>
      <c r="J304" s="190"/>
      <c r="K304" s="190"/>
      <c r="L304" s="19"/>
      <c r="M304" s="19"/>
      <c r="N304" s="19"/>
    </row>
    <row r="305" spans="1:14" x14ac:dyDescent="0.25">
      <c r="A305" s="195"/>
      <c r="B305" s="195"/>
      <c r="C305" s="195"/>
      <c r="D305" s="19"/>
      <c r="E305" s="195"/>
      <c r="F305" s="195"/>
      <c r="G305" s="195"/>
      <c r="H305" s="19"/>
      <c r="I305" s="190"/>
      <c r="J305" s="190"/>
      <c r="K305" s="190"/>
      <c r="L305" s="195"/>
      <c r="M305" s="195"/>
      <c r="N305" s="195"/>
    </row>
    <row r="306" spans="1:14" x14ac:dyDescent="0.25">
      <c r="A306" s="195"/>
      <c r="B306" s="195"/>
      <c r="C306" s="195"/>
      <c r="D306" s="19"/>
      <c r="E306" s="195"/>
      <c r="F306" s="195"/>
      <c r="G306" s="195"/>
      <c r="H306" s="19"/>
      <c r="I306" s="190"/>
      <c r="J306" s="190"/>
      <c r="K306" s="190"/>
      <c r="L306" s="195"/>
      <c r="M306" s="195"/>
      <c r="N306" s="195"/>
    </row>
    <row r="307" spans="1:14" x14ac:dyDescent="0.25">
      <c r="A307" s="195"/>
      <c r="B307" s="195"/>
      <c r="C307" s="195"/>
      <c r="D307" s="19"/>
      <c r="E307" s="195"/>
      <c r="F307" s="195"/>
      <c r="G307" s="195"/>
      <c r="H307" s="19"/>
      <c r="I307" s="190"/>
      <c r="J307" s="190"/>
      <c r="K307" s="190"/>
      <c r="L307" s="195"/>
      <c r="M307" s="195"/>
      <c r="N307" s="195"/>
    </row>
    <row r="308" spans="1:14" x14ac:dyDescent="0.25">
      <c r="A308" s="195"/>
      <c r="B308" s="195"/>
      <c r="C308" s="195"/>
      <c r="D308" s="19"/>
      <c r="E308" s="195"/>
      <c r="F308" s="195"/>
      <c r="G308" s="195"/>
      <c r="H308" s="19"/>
      <c r="I308" s="190"/>
      <c r="J308" s="190"/>
      <c r="K308" s="190"/>
      <c r="L308" s="195"/>
      <c r="M308" s="195"/>
      <c r="N308" s="195"/>
    </row>
    <row r="309" spans="1:14" x14ac:dyDescent="0.25">
      <c r="A309" s="195"/>
      <c r="B309" s="195"/>
      <c r="C309" s="195"/>
      <c r="D309" s="19"/>
      <c r="E309" s="195"/>
      <c r="F309" s="195"/>
      <c r="G309" s="195"/>
      <c r="H309" s="19"/>
      <c r="I309" s="190"/>
      <c r="J309" s="190"/>
      <c r="K309" s="190"/>
      <c r="L309" s="195"/>
      <c r="M309" s="195"/>
      <c r="N309" s="195"/>
    </row>
    <row r="310" spans="1:14" x14ac:dyDescent="0.25">
      <c r="A310" s="195"/>
      <c r="B310" s="195"/>
      <c r="C310" s="195"/>
      <c r="D310" s="19"/>
      <c r="E310" s="195"/>
      <c r="F310" s="195"/>
      <c r="G310" s="195"/>
      <c r="H310" s="19"/>
      <c r="I310" s="190"/>
      <c r="J310" s="190"/>
      <c r="K310" s="190"/>
      <c r="L310" s="195"/>
      <c r="M310" s="195"/>
      <c r="N310" s="195"/>
    </row>
    <row r="311" spans="1:14" x14ac:dyDescent="0.25">
      <c r="A311" s="195"/>
      <c r="B311" s="195"/>
      <c r="C311" s="195"/>
      <c r="D311" s="19"/>
      <c r="E311" s="195"/>
      <c r="F311" s="195"/>
      <c r="G311" s="195"/>
      <c r="H311" s="19"/>
      <c r="I311" s="190"/>
      <c r="J311" s="190"/>
      <c r="K311" s="190"/>
      <c r="L311" s="195"/>
      <c r="M311" s="195"/>
      <c r="N311" s="195"/>
    </row>
    <row r="312" spans="1:14" x14ac:dyDescent="0.25">
      <c r="A312" s="195"/>
      <c r="B312" s="195"/>
      <c r="C312" s="195"/>
      <c r="D312" s="19"/>
      <c r="E312" s="195"/>
      <c r="F312" s="195"/>
      <c r="G312" s="195"/>
      <c r="H312" s="19"/>
      <c r="I312" s="190"/>
      <c r="J312" s="190"/>
      <c r="K312" s="190"/>
      <c r="L312" s="195"/>
      <c r="M312" s="195"/>
      <c r="N312" s="195"/>
    </row>
    <row r="313" spans="1:14" x14ac:dyDescent="0.25">
      <c r="A313" s="195"/>
      <c r="B313" s="195"/>
      <c r="C313" s="195"/>
      <c r="D313" s="19"/>
      <c r="E313" s="195"/>
      <c r="F313" s="195"/>
      <c r="G313" s="195"/>
      <c r="H313" s="19"/>
      <c r="I313" s="190"/>
      <c r="J313" s="190"/>
      <c r="K313" s="190"/>
      <c r="L313" s="195"/>
      <c r="M313" s="195"/>
      <c r="N313" s="195"/>
    </row>
    <row r="314" spans="1:14" x14ac:dyDescent="0.25">
      <c r="A314" s="195"/>
      <c r="B314" s="195"/>
      <c r="C314" s="195"/>
      <c r="D314" s="19"/>
      <c r="E314" s="195"/>
      <c r="F314" s="195"/>
      <c r="G314" s="195"/>
      <c r="H314" s="19"/>
      <c r="I314" s="190"/>
      <c r="J314" s="190"/>
      <c r="K314" s="190"/>
      <c r="L314" s="195"/>
      <c r="M314" s="195"/>
      <c r="N314" s="195"/>
    </row>
    <row r="315" spans="1:14" x14ac:dyDescent="0.25">
      <c r="A315" s="195"/>
      <c r="B315" s="195"/>
      <c r="C315" s="195"/>
      <c r="D315" s="19"/>
      <c r="E315" s="195"/>
      <c r="F315" s="195"/>
      <c r="G315" s="195"/>
      <c r="H315" s="19"/>
      <c r="I315" s="190"/>
      <c r="J315" s="190"/>
      <c r="K315" s="190"/>
      <c r="L315" s="195"/>
      <c r="M315" s="195"/>
      <c r="N315" s="195"/>
    </row>
    <row r="316" spans="1:14" x14ac:dyDescent="0.25">
      <c r="A316" s="195"/>
      <c r="B316" s="195"/>
      <c r="C316" s="195"/>
      <c r="D316" s="19"/>
      <c r="E316" s="195"/>
      <c r="F316" s="195"/>
      <c r="G316" s="195"/>
      <c r="H316" s="19"/>
      <c r="I316" s="190"/>
      <c r="J316" s="190"/>
      <c r="K316" s="190"/>
      <c r="L316" s="195"/>
      <c r="M316" s="195"/>
      <c r="N316" s="195"/>
    </row>
    <row r="317" spans="1:14" x14ac:dyDescent="0.25">
      <c r="A317" s="195"/>
      <c r="B317" s="195"/>
      <c r="C317" s="195"/>
      <c r="D317" s="19"/>
      <c r="E317" s="195"/>
      <c r="F317" s="195"/>
      <c r="G317" s="195"/>
      <c r="H317" s="19"/>
      <c r="I317" s="190"/>
      <c r="J317" s="190"/>
      <c r="K317" s="190"/>
      <c r="L317" s="195"/>
      <c r="M317" s="195"/>
      <c r="N317" s="195"/>
    </row>
    <row r="318" spans="1:14" x14ac:dyDescent="0.25">
      <c r="A318" s="195"/>
      <c r="B318" s="195"/>
      <c r="C318" s="195"/>
      <c r="D318" s="19"/>
      <c r="E318" s="195"/>
      <c r="F318" s="195"/>
      <c r="G318" s="195"/>
      <c r="H318" s="19"/>
      <c r="I318" s="190"/>
      <c r="J318" s="190"/>
      <c r="K318" s="190"/>
      <c r="L318" s="195"/>
      <c r="M318" s="195"/>
      <c r="N318" s="195"/>
    </row>
    <row r="319" spans="1:14" ht="15.75" x14ac:dyDescent="0.25">
      <c r="A319" s="293" t="s">
        <v>2564</v>
      </c>
      <c r="B319" s="293"/>
      <c r="C319" s="293"/>
      <c r="D319" s="293"/>
      <c r="E319" s="293"/>
      <c r="F319" s="293"/>
      <c r="G319" s="293"/>
      <c r="H319" s="293"/>
      <c r="I319" s="293"/>
      <c r="J319" s="293"/>
      <c r="K319" s="293"/>
      <c r="L319" s="293"/>
      <c r="M319" s="293"/>
      <c r="N319" s="293"/>
    </row>
    <row r="320" spans="1:14" x14ac:dyDescent="0.25">
      <c r="A320" s="294" t="s">
        <v>3114</v>
      </c>
      <c r="B320" s="294"/>
      <c r="C320" s="294"/>
      <c r="D320" s="294"/>
      <c r="E320" s="294"/>
      <c r="F320" s="294"/>
      <c r="G320" s="294"/>
      <c r="H320" s="294"/>
      <c r="I320" s="294"/>
      <c r="J320" s="294"/>
      <c r="K320" s="294"/>
      <c r="L320" s="294"/>
      <c r="M320" s="294"/>
      <c r="N320" s="294"/>
    </row>
    <row r="321" spans="1:14" x14ac:dyDescent="0.25">
      <c r="A321" s="29"/>
      <c r="B321" s="294" t="s">
        <v>0</v>
      </c>
      <c r="C321" s="294"/>
      <c r="D321" s="300" t="s">
        <v>491</v>
      </c>
      <c r="E321" s="324"/>
      <c r="F321" s="324"/>
      <c r="G321" s="29"/>
      <c r="H321" s="29"/>
      <c r="I321" s="29"/>
      <c r="J321" s="29"/>
      <c r="K321" s="29"/>
    </row>
    <row r="323" spans="1:14" x14ac:dyDescent="0.25">
      <c r="A323" s="131" t="s">
        <v>66</v>
      </c>
      <c r="B323" s="296" t="s">
        <v>1</v>
      </c>
      <c r="C323" s="297"/>
      <c r="D323" s="297"/>
      <c r="E323" s="297"/>
      <c r="F323" s="131" t="s">
        <v>2</v>
      </c>
      <c r="G323" s="297" t="s">
        <v>3</v>
      </c>
      <c r="H323" s="298"/>
      <c r="I323" s="278" t="s">
        <v>4</v>
      </c>
      <c r="J323" s="278"/>
      <c r="K323" s="278"/>
      <c r="L323" s="296" t="s">
        <v>5</v>
      </c>
      <c r="M323" s="297"/>
      <c r="N323" s="298"/>
    </row>
    <row r="324" spans="1:14" x14ac:dyDescent="0.25">
      <c r="A324" s="132" t="s">
        <v>67</v>
      </c>
      <c r="B324" s="299"/>
      <c r="C324" s="300"/>
      <c r="D324" s="300"/>
      <c r="E324" s="300"/>
      <c r="F324" s="259"/>
      <c r="G324" s="300"/>
      <c r="H324" s="301"/>
      <c r="I324" s="198" t="s">
        <v>6</v>
      </c>
      <c r="J324" s="198" t="s">
        <v>7</v>
      </c>
      <c r="K324" s="198" t="s">
        <v>8</v>
      </c>
      <c r="L324" s="299"/>
      <c r="M324" s="300"/>
      <c r="N324" s="301"/>
    </row>
    <row r="325" spans="1:14" x14ac:dyDescent="0.25">
      <c r="A325" s="243">
        <v>1079</v>
      </c>
      <c r="B325" s="284" t="s">
        <v>145</v>
      </c>
      <c r="C325" s="285"/>
      <c r="D325" s="285"/>
      <c r="E325" s="286"/>
      <c r="F325" s="193"/>
      <c r="G325" s="290"/>
      <c r="H325" s="292"/>
      <c r="I325" s="193"/>
      <c r="J325" s="193"/>
      <c r="K325" s="193" t="s">
        <v>9</v>
      </c>
      <c r="L325" s="277" t="s">
        <v>2224</v>
      </c>
      <c r="M325" s="277"/>
      <c r="N325" s="277"/>
    </row>
    <row r="326" spans="1:14" x14ac:dyDescent="0.25">
      <c r="A326" s="243">
        <v>1083</v>
      </c>
      <c r="B326" s="284" t="s">
        <v>599</v>
      </c>
      <c r="C326" s="285"/>
      <c r="D326" s="285"/>
      <c r="E326" s="286"/>
      <c r="F326" s="193" t="s">
        <v>180</v>
      </c>
      <c r="G326" s="277">
        <v>80401068</v>
      </c>
      <c r="H326" s="277"/>
      <c r="I326" s="193" t="s">
        <v>9</v>
      </c>
      <c r="J326" s="193"/>
      <c r="K326" s="193"/>
      <c r="L326" s="277" t="s">
        <v>2224</v>
      </c>
      <c r="M326" s="277"/>
      <c r="N326" s="277"/>
    </row>
    <row r="327" spans="1:14" x14ac:dyDescent="0.25">
      <c r="A327" s="243">
        <v>1084</v>
      </c>
      <c r="B327" s="284" t="s">
        <v>598</v>
      </c>
      <c r="C327" s="285"/>
      <c r="D327" s="285"/>
      <c r="E327" s="286"/>
      <c r="F327" s="193" t="s">
        <v>465</v>
      </c>
      <c r="G327" s="277" t="s">
        <v>600</v>
      </c>
      <c r="H327" s="277"/>
      <c r="I327" s="193" t="s">
        <v>9</v>
      </c>
      <c r="J327" s="193"/>
      <c r="K327" s="193"/>
      <c r="L327" s="277" t="s">
        <v>2224</v>
      </c>
      <c r="M327" s="277"/>
      <c r="N327" s="277"/>
    </row>
    <row r="328" spans="1:14" x14ac:dyDescent="0.25">
      <c r="A328" s="243">
        <v>1085</v>
      </c>
      <c r="B328" s="284" t="s">
        <v>601</v>
      </c>
      <c r="C328" s="285"/>
      <c r="D328" s="285"/>
      <c r="E328" s="286"/>
      <c r="F328" s="193" t="s">
        <v>184</v>
      </c>
      <c r="G328" s="277">
        <v>80801436</v>
      </c>
      <c r="H328" s="277"/>
      <c r="I328" s="193" t="s">
        <v>9</v>
      </c>
      <c r="J328" s="193"/>
      <c r="K328" s="193"/>
      <c r="L328" s="277" t="s">
        <v>2224</v>
      </c>
      <c r="M328" s="277"/>
      <c r="N328" s="277"/>
    </row>
    <row r="329" spans="1:14" x14ac:dyDescent="0.25">
      <c r="A329" s="243">
        <v>1086</v>
      </c>
      <c r="B329" s="284" t="s">
        <v>601</v>
      </c>
      <c r="C329" s="285"/>
      <c r="D329" s="285"/>
      <c r="E329" s="286"/>
      <c r="F329" s="193" t="s">
        <v>184</v>
      </c>
      <c r="G329" s="277">
        <v>80801437</v>
      </c>
      <c r="H329" s="277"/>
      <c r="I329" s="193" t="s">
        <v>9</v>
      </c>
      <c r="J329" s="193"/>
      <c r="K329" s="193"/>
      <c r="L329" s="277" t="s">
        <v>2224</v>
      </c>
      <c r="M329" s="277"/>
      <c r="N329" s="277"/>
    </row>
    <row r="330" spans="1:14" x14ac:dyDescent="0.25">
      <c r="A330" s="243">
        <v>1094</v>
      </c>
      <c r="B330" s="284" t="s">
        <v>397</v>
      </c>
      <c r="C330" s="285"/>
      <c r="D330" s="285"/>
      <c r="E330" s="286"/>
      <c r="F330" s="193"/>
      <c r="G330" s="277" t="s">
        <v>605</v>
      </c>
      <c r="H330" s="277"/>
      <c r="I330" s="193"/>
      <c r="J330" s="193"/>
      <c r="K330" s="193" t="s">
        <v>9</v>
      </c>
      <c r="L330" s="277" t="s">
        <v>2224</v>
      </c>
      <c r="M330" s="277"/>
      <c r="N330" s="277"/>
    </row>
    <row r="331" spans="1:14" x14ac:dyDescent="0.25">
      <c r="A331" s="243">
        <v>1102</v>
      </c>
      <c r="B331" s="284" t="s">
        <v>611</v>
      </c>
      <c r="C331" s="285"/>
      <c r="D331" s="285"/>
      <c r="E331" s="286"/>
      <c r="F331" s="193"/>
      <c r="G331" s="277"/>
      <c r="H331" s="277"/>
      <c r="I331" s="193"/>
      <c r="J331" s="193" t="s">
        <v>9</v>
      </c>
      <c r="K331" s="193"/>
      <c r="L331" s="277" t="s">
        <v>2224</v>
      </c>
      <c r="M331" s="277"/>
      <c r="N331" s="277"/>
    </row>
    <row r="332" spans="1:14" x14ac:dyDescent="0.25">
      <c r="A332" s="243">
        <v>1106</v>
      </c>
      <c r="B332" s="276" t="s">
        <v>614</v>
      </c>
      <c r="C332" s="276"/>
      <c r="D332" s="276"/>
      <c r="E332" s="276"/>
      <c r="F332" s="193"/>
      <c r="G332" s="277"/>
      <c r="H332" s="277"/>
      <c r="I332" s="193"/>
      <c r="J332" s="193"/>
      <c r="K332" s="193" t="s">
        <v>9</v>
      </c>
      <c r="L332" s="277" t="s">
        <v>2224</v>
      </c>
      <c r="M332" s="277"/>
      <c r="N332" s="277"/>
    </row>
    <row r="333" spans="1:14" x14ac:dyDescent="0.25">
      <c r="A333" s="243">
        <v>1114</v>
      </c>
      <c r="B333" s="284" t="s">
        <v>532</v>
      </c>
      <c r="C333" s="285"/>
      <c r="D333" s="285"/>
      <c r="E333" s="286"/>
      <c r="F333" s="193"/>
      <c r="G333" s="277"/>
      <c r="H333" s="277"/>
      <c r="I333" s="193"/>
      <c r="J333" s="193" t="s">
        <v>9</v>
      </c>
      <c r="K333" s="193"/>
      <c r="L333" s="277" t="s">
        <v>2224</v>
      </c>
      <c r="M333" s="277"/>
      <c r="N333" s="277"/>
    </row>
    <row r="334" spans="1:14" x14ac:dyDescent="0.25">
      <c r="A334" s="243">
        <v>1116</v>
      </c>
      <c r="B334" s="284" t="s">
        <v>616</v>
      </c>
      <c r="C334" s="285"/>
      <c r="D334" s="285"/>
      <c r="E334" s="286"/>
      <c r="F334" s="193"/>
      <c r="G334" s="277"/>
      <c r="H334" s="277"/>
      <c r="I334" s="193"/>
      <c r="J334" s="193"/>
      <c r="K334" s="193" t="s">
        <v>9</v>
      </c>
      <c r="L334" s="277" t="s">
        <v>2224</v>
      </c>
      <c r="M334" s="277"/>
      <c r="N334" s="277"/>
    </row>
    <row r="335" spans="1:14" x14ac:dyDescent="0.25">
      <c r="A335" s="243">
        <v>1122</v>
      </c>
      <c r="B335" s="284" t="s">
        <v>111</v>
      </c>
      <c r="C335" s="285"/>
      <c r="D335" s="285"/>
      <c r="E335" s="286"/>
      <c r="F335" s="193"/>
      <c r="G335" s="277"/>
      <c r="H335" s="277"/>
      <c r="I335" s="193"/>
      <c r="J335" s="193"/>
      <c r="K335" s="193" t="s">
        <v>9</v>
      </c>
      <c r="L335" s="277" t="s">
        <v>2224</v>
      </c>
      <c r="M335" s="277"/>
      <c r="N335" s="277"/>
    </row>
    <row r="336" spans="1:14" x14ac:dyDescent="0.25">
      <c r="A336" s="243">
        <v>1126</v>
      </c>
      <c r="B336" s="284" t="s">
        <v>708</v>
      </c>
      <c r="C336" s="285"/>
      <c r="D336" s="285"/>
      <c r="E336" s="286"/>
      <c r="F336" s="193" t="s">
        <v>709</v>
      </c>
      <c r="G336" s="290" t="s">
        <v>710</v>
      </c>
      <c r="H336" s="292"/>
      <c r="I336" s="193"/>
      <c r="J336" s="193"/>
      <c r="K336" s="193" t="s">
        <v>9</v>
      </c>
      <c r="L336" s="290" t="s">
        <v>2224</v>
      </c>
      <c r="M336" s="291"/>
      <c r="N336" s="292"/>
    </row>
    <row r="337" spans="1:14" x14ac:dyDescent="0.25">
      <c r="A337" s="243">
        <v>1128</v>
      </c>
      <c r="B337" s="284" t="s">
        <v>192</v>
      </c>
      <c r="C337" s="285"/>
      <c r="D337" s="285"/>
      <c r="E337" s="286"/>
      <c r="F337" s="193" t="s">
        <v>711</v>
      </c>
      <c r="G337" s="290" t="s">
        <v>712</v>
      </c>
      <c r="H337" s="292"/>
      <c r="I337" s="193"/>
      <c r="J337" s="193"/>
      <c r="K337" s="193" t="s">
        <v>9</v>
      </c>
      <c r="L337" s="290" t="s">
        <v>2224</v>
      </c>
      <c r="M337" s="291"/>
      <c r="N337" s="292"/>
    </row>
    <row r="338" spans="1:14" x14ac:dyDescent="0.25">
      <c r="A338" s="243">
        <v>1129</v>
      </c>
      <c r="B338" s="284" t="s">
        <v>713</v>
      </c>
      <c r="C338" s="285"/>
      <c r="D338" s="285"/>
      <c r="E338" s="286"/>
      <c r="F338" s="193" t="s">
        <v>711</v>
      </c>
      <c r="G338" s="290" t="s">
        <v>712</v>
      </c>
      <c r="H338" s="292"/>
      <c r="I338" s="193"/>
      <c r="J338" s="193"/>
      <c r="K338" s="193" t="s">
        <v>9</v>
      </c>
      <c r="L338" s="277" t="s">
        <v>2224</v>
      </c>
      <c r="M338" s="277"/>
      <c r="N338" s="277"/>
    </row>
    <row r="339" spans="1:14" x14ac:dyDescent="0.25">
      <c r="A339" s="243">
        <v>1130</v>
      </c>
      <c r="B339" s="284" t="s">
        <v>714</v>
      </c>
      <c r="C339" s="285"/>
      <c r="D339" s="285"/>
      <c r="E339" s="286"/>
      <c r="F339" s="193" t="s">
        <v>715</v>
      </c>
      <c r="G339" s="277" t="s">
        <v>716</v>
      </c>
      <c r="H339" s="277"/>
      <c r="I339" s="193" t="s">
        <v>9</v>
      </c>
      <c r="J339" s="193"/>
      <c r="K339" s="193"/>
      <c r="L339" s="277" t="s">
        <v>2224</v>
      </c>
      <c r="M339" s="277"/>
      <c r="N339" s="277"/>
    </row>
    <row r="340" spans="1:14" x14ac:dyDescent="0.25">
      <c r="A340" s="243">
        <v>1552</v>
      </c>
      <c r="B340" s="284" t="s">
        <v>888</v>
      </c>
      <c r="C340" s="285"/>
      <c r="D340" s="285"/>
      <c r="E340" s="286"/>
      <c r="F340" s="193" t="s">
        <v>889</v>
      </c>
      <c r="G340" s="290" t="s">
        <v>890</v>
      </c>
      <c r="H340" s="292"/>
      <c r="I340" s="193" t="s">
        <v>9</v>
      </c>
      <c r="J340" s="193"/>
      <c r="K340" s="193"/>
      <c r="L340" s="277" t="s">
        <v>2224</v>
      </c>
      <c r="M340" s="277"/>
      <c r="N340" s="277"/>
    </row>
    <row r="341" spans="1:14" x14ac:dyDescent="0.25">
      <c r="A341" s="243">
        <v>1567</v>
      </c>
      <c r="B341" s="284" t="s">
        <v>836</v>
      </c>
      <c r="C341" s="285"/>
      <c r="D341" s="285"/>
      <c r="E341" s="286"/>
      <c r="F341" s="193" t="s">
        <v>954</v>
      </c>
      <c r="G341" s="290">
        <v>5272484</v>
      </c>
      <c r="H341" s="292"/>
      <c r="I341" s="193"/>
      <c r="J341" s="193"/>
      <c r="K341" s="193" t="s">
        <v>9</v>
      </c>
      <c r="L341" s="277" t="s">
        <v>2224</v>
      </c>
      <c r="M341" s="277"/>
      <c r="N341" s="277"/>
    </row>
    <row r="342" spans="1:14" x14ac:dyDescent="0.25">
      <c r="A342" s="243">
        <v>1568</v>
      </c>
      <c r="B342" s="284" t="s">
        <v>836</v>
      </c>
      <c r="C342" s="285"/>
      <c r="D342" s="285"/>
      <c r="E342" s="286"/>
      <c r="F342" s="193" t="s">
        <v>954</v>
      </c>
      <c r="G342" s="290">
        <v>5274243</v>
      </c>
      <c r="H342" s="292"/>
      <c r="I342" s="193"/>
      <c r="J342" s="193"/>
      <c r="K342" s="193" t="s">
        <v>9</v>
      </c>
      <c r="L342" s="277" t="s">
        <v>2224</v>
      </c>
      <c r="M342" s="277"/>
      <c r="N342" s="277"/>
    </row>
    <row r="343" spans="1:14" x14ac:dyDescent="0.25">
      <c r="A343" s="243"/>
      <c r="B343" s="284" t="s">
        <v>829</v>
      </c>
      <c r="C343" s="285"/>
      <c r="D343" s="285"/>
      <c r="E343" s="286"/>
      <c r="F343" s="193" t="s">
        <v>830</v>
      </c>
      <c r="G343" s="277"/>
      <c r="H343" s="277"/>
      <c r="I343" s="193" t="s">
        <v>9</v>
      </c>
      <c r="J343" s="193"/>
      <c r="K343" s="193"/>
      <c r="L343" s="277" t="s">
        <v>2224</v>
      </c>
      <c r="M343" s="277"/>
      <c r="N343" s="277"/>
    </row>
    <row r="344" spans="1:14" x14ac:dyDescent="0.25">
      <c r="A344" s="243"/>
      <c r="B344" s="284" t="s">
        <v>829</v>
      </c>
      <c r="C344" s="285"/>
      <c r="D344" s="285"/>
      <c r="E344" s="286"/>
      <c r="F344" s="193" t="s">
        <v>830</v>
      </c>
      <c r="G344" s="277"/>
      <c r="H344" s="277"/>
      <c r="I344" s="193" t="s">
        <v>9</v>
      </c>
      <c r="J344" s="193"/>
      <c r="K344" s="193"/>
      <c r="L344" s="277" t="s">
        <v>2224</v>
      </c>
      <c r="M344" s="277"/>
      <c r="N344" s="277"/>
    </row>
    <row r="345" spans="1:14" x14ac:dyDescent="0.25">
      <c r="A345" s="304" t="s">
        <v>64</v>
      </c>
      <c r="B345" s="304"/>
      <c r="C345" s="304"/>
      <c r="D345" s="304"/>
      <c r="E345" s="133"/>
      <c r="F345" s="190"/>
      <c r="G345" s="280"/>
      <c r="H345" s="280"/>
      <c r="I345" s="190"/>
      <c r="J345" s="190"/>
      <c r="K345" s="190"/>
      <c r="L345" s="280"/>
      <c r="M345" s="280"/>
      <c r="N345" s="280"/>
    </row>
    <row r="346" spans="1:14" x14ac:dyDescent="0.25">
      <c r="A346" s="281" t="s">
        <v>631</v>
      </c>
      <c r="B346" s="281"/>
      <c r="C346" s="281"/>
      <c r="D346" s="281"/>
      <c r="E346" s="281"/>
      <c r="F346" s="281"/>
      <c r="G346" s="281"/>
      <c r="H346" s="281"/>
      <c r="I346" s="281"/>
      <c r="J346" s="281"/>
      <c r="K346" s="281"/>
      <c r="L346" s="281"/>
      <c r="M346" s="281"/>
      <c r="N346" s="281"/>
    </row>
    <row r="347" spans="1:14" x14ac:dyDescent="0.25">
      <c r="A347" s="280"/>
      <c r="B347" s="280"/>
      <c r="C347" s="280"/>
      <c r="D347" s="19"/>
      <c r="E347" s="19"/>
      <c r="F347" s="280"/>
      <c r="G347" s="280"/>
      <c r="H347" s="19"/>
      <c r="I347" s="190"/>
      <c r="J347" s="190"/>
      <c r="K347" s="190"/>
      <c r="L347" s="280"/>
      <c r="M347" s="280"/>
      <c r="N347" s="280"/>
    </row>
    <row r="348" spans="1:14" x14ac:dyDescent="0.25">
      <c r="A348" s="283" t="s">
        <v>981</v>
      </c>
      <c r="B348" s="283"/>
      <c r="C348" s="283"/>
      <c r="D348" s="283"/>
      <c r="E348" s="283"/>
      <c r="F348" s="283"/>
      <c r="G348" s="283"/>
      <c r="H348" s="305" t="s">
        <v>25</v>
      </c>
      <c r="I348" s="305"/>
      <c r="J348" s="305"/>
      <c r="K348" s="305"/>
      <c r="L348" s="198">
        <v>20</v>
      </c>
      <c r="M348" s="34"/>
      <c r="N348" s="34"/>
    </row>
    <row r="349" spans="1:14" x14ac:dyDescent="0.25">
      <c r="A349" s="282"/>
      <c r="B349" s="282"/>
      <c r="C349" s="282"/>
      <c r="D349" s="282"/>
      <c r="E349" s="19"/>
      <c r="F349" s="190"/>
      <c r="G349" s="19"/>
      <c r="H349" s="19"/>
      <c r="I349" s="190"/>
      <c r="J349" s="190"/>
      <c r="K349" s="190"/>
      <c r="L349" s="19"/>
      <c r="M349" s="19"/>
      <c r="N349" s="19"/>
    </row>
    <row r="350" spans="1:14" x14ac:dyDescent="0.25">
      <c r="A350" s="19"/>
      <c r="B350" s="19"/>
      <c r="C350" s="19"/>
      <c r="D350" s="19"/>
      <c r="E350" s="19"/>
      <c r="F350" s="19"/>
      <c r="G350" s="19"/>
      <c r="H350" s="19"/>
      <c r="I350" s="190"/>
      <c r="J350" s="190"/>
      <c r="K350" s="190"/>
      <c r="L350" s="19"/>
      <c r="M350" s="19"/>
      <c r="N350" s="19"/>
    </row>
    <row r="351" spans="1:14" x14ac:dyDescent="0.25">
      <c r="A351" s="280" t="s">
        <v>27</v>
      </c>
      <c r="B351" s="280"/>
      <c r="C351" s="280"/>
      <c r="D351" s="19"/>
      <c r="E351" s="280" t="s">
        <v>1127</v>
      </c>
      <c r="F351" s="280"/>
      <c r="G351" s="280"/>
      <c r="H351" s="19"/>
      <c r="I351" s="190"/>
      <c r="J351" s="190"/>
      <c r="K351" s="190"/>
      <c r="L351" s="280" t="s">
        <v>69</v>
      </c>
      <c r="M351" s="280"/>
      <c r="N351" s="280"/>
    </row>
    <row r="352" spans="1:14" x14ac:dyDescent="0.25">
      <c r="A352" s="280"/>
      <c r="B352" s="280"/>
      <c r="C352" s="280"/>
      <c r="D352" s="19"/>
      <c r="E352" s="280"/>
      <c r="F352" s="280"/>
      <c r="G352" s="280"/>
      <c r="H352" s="19"/>
      <c r="I352" s="190"/>
      <c r="J352" s="190"/>
      <c r="K352" s="190"/>
      <c r="L352" s="280"/>
      <c r="M352" s="280"/>
      <c r="N352" s="280"/>
    </row>
    <row r="353" spans="1:14" x14ac:dyDescent="0.25">
      <c r="A353" s="300"/>
      <c r="B353" s="300"/>
      <c r="C353" s="300"/>
      <c r="D353" s="19"/>
      <c r="E353" s="300"/>
      <c r="F353" s="300"/>
      <c r="G353" s="300"/>
      <c r="H353" s="19"/>
      <c r="I353" s="190"/>
      <c r="J353" s="190"/>
      <c r="K353" s="190"/>
      <c r="L353" s="300"/>
      <c r="M353" s="300"/>
      <c r="N353" s="300"/>
    </row>
    <row r="354" spans="1:14" x14ac:dyDescent="0.25">
      <c r="A354" s="283" t="s">
        <v>2702</v>
      </c>
      <c r="B354" s="283"/>
      <c r="C354" s="283"/>
      <c r="D354" s="19"/>
      <c r="E354" s="283" t="s">
        <v>3319</v>
      </c>
      <c r="F354" s="283"/>
      <c r="G354" s="283"/>
      <c r="H354" s="19"/>
      <c r="I354" s="190"/>
      <c r="J354" s="190"/>
      <c r="K354" s="190"/>
      <c r="L354" s="283" t="s">
        <v>3584</v>
      </c>
      <c r="M354" s="283"/>
      <c r="N354" s="283"/>
    </row>
    <row r="355" spans="1:14" x14ac:dyDescent="0.25">
      <c r="A355" s="280"/>
      <c r="B355" s="280"/>
      <c r="C355" s="280"/>
      <c r="D355" s="19"/>
      <c r="E355" s="280"/>
      <c r="F355" s="280"/>
      <c r="G355" s="280"/>
      <c r="H355" s="19"/>
      <c r="I355" s="190"/>
      <c r="J355" s="190"/>
      <c r="K355" s="190"/>
      <c r="L355" s="19"/>
      <c r="M355" s="19"/>
      <c r="N355" s="19"/>
    </row>
    <row r="356" spans="1:14" x14ac:dyDescent="0.25">
      <c r="A356" s="21"/>
      <c r="B356" s="282"/>
      <c r="C356" s="282"/>
      <c r="D356" s="282"/>
      <c r="E356" s="282"/>
      <c r="F356" s="190"/>
      <c r="G356" s="280"/>
      <c r="H356" s="280"/>
      <c r="I356" s="190"/>
      <c r="J356" s="190"/>
      <c r="K356" s="190"/>
      <c r="L356" s="280"/>
      <c r="M356" s="280"/>
      <c r="N356" s="280"/>
    </row>
    <row r="357" spans="1:14" x14ac:dyDescent="0.25">
      <c r="A357" s="21"/>
      <c r="B357" s="196"/>
      <c r="C357" s="196"/>
      <c r="D357" s="196"/>
      <c r="E357" s="196"/>
      <c r="F357" s="190"/>
      <c r="G357" s="190"/>
      <c r="H357" s="190"/>
      <c r="I357" s="190"/>
      <c r="J357" s="190"/>
      <c r="K357" s="190"/>
      <c r="L357" s="190"/>
      <c r="M357" s="190"/>
      <c r="N357" s="190"/>
    </row>
    <row r="358" spans="1:14" x14ac:dyDescent="0.25">
      <c r="A358" s="21"/>
      <c r="B358" s="196"/>
      <c r="C358" s="196"/>
      <c r="D358" s="196"/>
      <c r="E358" s="196"/>
      <c r="F358" s="190"/>
      <c r="G358" s="190"/>
      <c r="H358" s="190"/>
      <c r="I358" s="190"/>
      <c r="J358" s="190"/>
      <c r="K358" s="190"/>
      <c r="L358" s="190"/>
      <c r="M358" s="190"/>
      <c r="N358" s="190"/>
    </row>
    <row r="359" spans="1:14" ht="15.75" x14ac:dyDescent="0.25">
      <c r="A359" s="293" t="s">
        <v>2564</v>
      </c>
      <c r="B359" s="293"/>
      <c r="C359" s="293"/>
      <c r="D359" s="293"/>
      <c r="E359" s="293"/>
      <c r="F359" s="293"/>
      <c r="G359" s="293"/>
      <c r="H359" s="293"/>
      <c r="I359" s="293"/>
      <c r="J359" s="293"/>
      <c r="K359" s="293"/>
      <c r="L359" s="293"/>
      <c r="M359" s="293"/>
      <c r="N359" s="293"/>
    </row>
    <row r="360" spans="1:14" x14ac:dyDescent="0.25">
      <c r="A360" s="294" t="s">
        <v>3114</v>
      </c>
      <c r="B360" s="294"/>
      <c r="C360" s="294"/>
      <c r="D360" s="294"/>
      <c r="E360" s="294"/>
      <c r="F360" s="294"/>
      <c r="G360" s="294"/>
      <c r="H360" s="294"/>
      <c r="I360" s="294"/>
      <c r="J360" s="294"/>
      <c r="K360" s="294"/>
      <c r="L360" s="294"/>
      <c r="M360" s="294"/>
      <c r="N360" s="294"/>
    </row>
    <row r="361" spans="1:14" x14ac:dyDescent="0.25">
      <c r="A361" s="29"/>
      <c r="B361" s="294" t="s">
        <v>0</v>
      </c>
      <c r="C361" s="294"/>
      <c r="D361" s="300" t="s">
        <v>491</v>
      </c>
      <c r="E361" s="324"/>
      <c r="F361" s="324"/>
      <c r="G361" s="29"/>
      <c r="H361" s="29"/>
      <c r="I361" s="29"/>
      <c r="J361" s="29"/>
      <c r="K361" s="29"/>
    </row>
    <row r="363" spans="1:14" x14ac:dyDescent="0.25">
      <c r="A363" s="131" t="s">
        <v>66</v>
      </c>
      <c r="B363" s="296" t="s">
        <v>1</v>
      </c>
      <c r="C363" s="297"/>
      <c r="D363" s="297"/>
      <c r="E363" s="297"/>
      <c r="F363" s="131" t="s">
        <v>2</v>
      </c>
      <c r="G363" s="297" t="s">
        <v>3</v>
      </c>
      <c r="H363" s="298"/>
      <c r="I363" s="278" t="s">
        <v>4</v>
      </c>
      <c r="J363" s="278"/>
      <c r="K363" s="278"/>
      <c r="L363" s="296" t="s">
        <v>5</v>
      </c>
      <c r="M363" s="297"/>
      <c r="N363" s="298"/>
    </row>
    <row r="364" spans="1:14" x14ac:dyDescent="0.25">
      <c r="A364" s="132" t="s">
        <v>67</v>
      </c>
      <c r="B364" s="299"/>
      <c r="C364" s="300"/>
      <c r="D364" s="300"/>
      <c r="E364" s="300"/>
      <c r="F364" s="259"/>
      <c r="G364" s="300"/>
      <c r="H364" s="301"/>
      <c r="I364" s="198" t="s">
        <v>6</v>
      </c>
      <c r="J364" s="198" t="s">
        <v>7</v>
      </c>
      <c r="K364" s="198" t="s">
        <v>8</v>
      </c>
      <c r="L364" s="299"/>
      <c r="M364" s="300"/>
      <c r="N364" s="301"/>
    </row>
    <row r="365" spans="1:14" x14ac:dyDescent="0.25">
      <c r="A365" s="243"/>
      <c r="B365" s="284" t="s">
        <v>829</v>
      </c>
      <c r="C365" s="285"/>
      <c r="D365" s="285"/>
      <c r="E365" s="286"/>
      <c r="F365" s="193" t="s">
        <v>830</v>
      </c>
      <c r="G365" s="277"/>
      <c r="H365" s="277"/>
      <c r="I365" s="193" t="s">
        <v>9</v>
      </c>
      <c r="J365" s="193"/>
      <c r="K365" s="193"/>
      <c r="L365" s="277" t="s">
        <v>2224</v>
      </c>
      <c r="M365" s="277"/>
      <c r="N365" s="277"/>
    </row>
    <row r="366" spans="1:14" x14ac:dyDescent="0.25">
      <c r="A366" s="243">
        <v>1064</v>
      </c>
      <c r="B366" s="284" t="s">
        <v>560</v>
      </c>
      <c r="C366" s="285"/>
      <c r="D366" s="285"/>
      <c r="E366" s="286"/>
      <c r="F366" s="193" t="s">
        <v>561</v>
      </c>
      <c r="G366" s="290" t="s">
        <v>562</v>
      </c>
      <c r="H366" s="292"/>
      <c r="I366" s="193"/>
      <c r="J366" s="193"/>
      <c r="K366" s="193" t="s">
        <v>9</v>
      </c>
      <c r="L366" s="277" t="s">
        <v>2224</v>
      </c>
      <c r="M366" s="277"/>
      <c r="N366" s="277"/>
    </row>
    <row r="367" spans="1:14" x14ac:dyDescent="0.25">
      <c r="A367" s="243">
        <v>1065</v>
      </c>
      <c r="B367" s="284" t="s">
        <v>563</v>
      </c>
      <c r="C367" s="285"/>
      <c r="D367" s="285"/>
      <c r="E367" s="286"/>
      <c r="F367" s="193" t="s">
        <v>561</v>
      </c>
      <c r="G367" s="290" t="s">
        <v>564</v>
      </c>
      <c r="H367" s="292"/>
      <c r="I367" s="193"/>
      <c r="J367" s="193"/>
      <c r="K367" s="193" t="s">
        <v>9</v>
      </c>
      <c r="L367" s="277" t="s">
        <v>2224</v>
      </c>
      <c r="M367" s="277"/>
      <c r="N367" s="277"/>
    </row>
    <row r="368" spans="1:14" x14ac:dyDescent="0.25">
      <c r="A368" s="243"/>
      <c r="B368" s="284"/>
      <c r="C368" s="285"/>
      <c r="D368" s="285"/>
      <c r="E368" s="286"/>
      <c r="F368" s="193"/>
      <c r="G368" s="277"/>
      <c r="H368" s="277"/>
      <c r="I368" s="193"/>
      <c r="J368" s="193"/>
      <c r="K368" s="193"/>
      <c r="L368" s="277"/>
      <c r="M368" s="277"/>
      <c r="N368" s="277"/>
    </row>
    <row r="369" spans="1:14" x14ac:dyDescent="0.25">
      <c r="A369" s="243"/>
      <c r="B369" s="284"/>
      <c r="C369" s="285"/>
      <c r="D369" s="285"/>
      <c r="E369" s="286"/>
      <c r="F369" s="193"/>
      <c r="G369" s="277"/>
      <c r="H369" s="277"/>
      <c r="I369" s="193"/>
      <c r="J369" s="193"/>
      <c r="K369" s="193"/>
      <c r="L369" s="277"/>
      <c r="M369" s="277"/>
      <c r="N369" s="277"/>
    </row>
    <row r="370" spans="1:14" x14ac:dyDescent="0.25">
      <c r="A370" s="243"/>
      <c r="B370" s="284"/>
      <c r="C370" s="285"/>
      <c r="D370" s="285"/>
      <c r="E370" s="286"/>
      <c r="F370" s="193"/>
      <c r="G370" s="290"/>
      <c r="H370" s="292"/>
      <c r="I370" s="193"/>
      <c r="J370" s="193"/>
      <c r="K370" s="193"/>
      <c r="L370" s="277"/>
      <c r="M370" s="277"/>
      <c r="N370" s="277"/>
    </row>
    <row r="371" spans="1:14" x14ac:dyDescent="0.25">
      <c r="A371" s="243"/>
      <c r="B371" s="284"/>
      <c r="C371" s="285"/>
      <c r="D371" s="285"/>
      <c r="E371" s="286"/>
      <c r="F371" s="193"/>
      <c r="G371" s="290"/>
      <c r="H371" s="292"/>
      <c r="I371" s="193"/>
      <c r="J371" s="193"/>
      <c r="K371" s="193"/>
      <c r="L371" s="277"/>
      <c r="M371" s="277"/>
      <c r="N371" s="277"/>
    </row>
    <row r="372" spans="1:14" x14ac:dyDescent="0.25">
      <c r="A372" s="243"/>
      <c r="B372" s="336"/>
      <c r="C372" s="337"/>
      <c r="D372" s="337"/>
      <c r="E372" s="338"/>
      <c r="F372" s="193"/>
      <c r="G372" s="290"/>
      <c r="H372" s="292"/>
      <c r="I372" s="193"/>
      <c r="J372" s="193"/>
      <c r="K372" s="193"/>
      <c r="L372" s="277"/>
      <c r="M372" s="277"/>
      <c r="N372" s="277"/>
    </row>
    <row r="373" spans="1:14" x14ac:dyDescent="0.25">
      <c r="A373" s="243"/>
      <c r="B373" s="284"/>
      <c r="C373" s="285"/>
      <c r="D373" s="285"/>
      <c r="E373" s="286"/>
      <c r="F373" s="217"/>
      <c r="G373" s="290"/>
      <c r="H373" s="292"/>
      <c r="I373" s="193"/>
      <c r="J373" s="193"/>
      <c r="K373" s="193"/>
      <c r="L373" s="290"/>
      <c r="M373" s="291"/>
      <c r="N373" s="292"/>
    </row>
    <row r="374" spans="1:14" x14ac:dyDescent="0.25">
      <c r="A374" s="243"/>
      <c r="B374" s="284"/>
      <c r="C374" s="285"/>
      <c r="D374" s="285"/>
      <c r="E374" s="286"/>
      <c r="F374" s="193"/>
      <c r="G374" s="290"/>
      <c r="H374" s="292"/>
      <c r="I374" s="193"/>
      <c r="J374" s="193"/>
      <c r="K374" s="193"/>
      <c r="L374" s="277"/>
      <c r="M374" s="277"/>
      <c r="N374" s="277"/>
    </row>
    <row r="375" spans="1:14" x14ac:dyDescent="0.25">
      <c r="A375" s="174"/>
      <c r="B375" s="284"/>
      <c r="C375" s="285"/>
      <c r="D375" s="285"/>
      <c r="E375" s="286"/>
      <c r="F375" s="193"/>
      <c r="G375" s="290"/>
      <c r="H375" s="292"/>
      <c r="I375" s="193"/>
      <c r="J375" s="193"/>
      <c r="K375" s="193"/>
      <c r="L375" s="277"/>
      <c r="M375" s="277"/>
      <c r="N375" s="277"/>
    </row>
    <row r="376" spans="1:14" x14ac:dyDescent="0.25">
      <c r="A376" s="174"/>
      <c r="B376" s="284"/>
      <c r="C376" s="285"/>
      <c r="D376" s="285"/>
      <c r="E376" s="286"/>
      <c r="F376" s="193"/>
      <c r="G376" s="290"/>
      <c r="H376" s="292"/>
      <c r="I376" s="193"/>
      <c r="J376" s="193"/>
      <c r="K376" s="193"/>
      <c r="L376" s="277"/>
      <c r="M376" s="277"/>
      <c r="N376" s="277"/>
    </row>
    <row r="377" spans="1:14" x14ac:dyDescent="0.25">
      <c r="A377" s="174"/>
      <c r="B377" s="284"/>
      <c r="C377" s="285"/>
      <c r="D377" s="285"/>
      <c r="E377" s="286"/>
      <c r="F377" s="193"/>
      <c r="G377" s="277"/>
      <c r="H377" s="277"/>
      <c r="I377" s="193"/>
      <c r="J377" s="193"/>
      <c r="K377" s="193"/>
      <c r="L377" s="277"/>
      <c r="M377" s="277"/>
      <c r="N377" s="277"/>
    </row>
    <row r="378" spans="1:14" x14ac:dyDescent="0.25">
      <c r="A378" s="174"/>
      <c r="B378" s="284"/>
      <c r="C378" s="285"/>
      <c r="D378" s="285"/>
      <c r="E378" s="286"/>
      <c r="F378" s="193"/>
      <c r="G378" s="277"/>
      <c r="H378" s="277"/>
      <c r="I378" s="193"/>
      <c r="J378" s="193"/>
      <c r="K378" s="193"/>
      <c r="L378" s="277"/>
      <c r="M378" s="277"/>
      <c r="N378" s="277"/>
    </row>
    <row r="379" spans="1:14" x14ac:dyDescent="0.25">
      <c r="A379" s="243"/>
      <c r="B379" s="284"/>
      <c r="C379" s="285"/>
      <c r="D379" s="285"/>
      <c r="E379" s="286"/>
      <c r="F379" s="193"/>
      <c r="G379" s="277"/>
      <c r="H379" s="277"/>
      <c r="I379" s="193"/>
      <c r="J379" s="193"/>
      <c r="K379" s="193"/>
      <c r="L379" s="277"/>
      <c r="M379" s="277"/>
      <c r="N379" s="277"/>
    </row>
    <row r="380" spans="1:14" x14ac:dyDescent="0.25">
      <c r="A380" s="243"/>
      <c r="B380" s="284"/>
      <c r="C380" s="285"/>
      <c r="D380" s="285"/>
      <c r="E380" s="286"/>
      <c r="F380" s="193"/>
      <c r="G380" s="277"/>
      <c r="H380" s="277"/>
      <c r="I380" s="193"/>
      <c r="J380" s="193"/>
      <c r="K380" s="193"/>
      <c r="L380" s="277"/>
      <c r="M380" s="277"/>
      <c r="N380" s="277"/>
    </row>
    <row r="381" spans="1:14" x14ac:dyDescent="0.25">
      <c r="A381" s="243"/>
      <c r="B381" s="284"/>
      <c r="C381" s="285"/>
      <c r="D381" s="285"/>
      <c r="E381" s="286"/>
      <c r="F381" s="193"/>
      <c r="G381" s="277"/>
      <c r="H381" s="277"/>
      <c r="I381" s="193"/>
      <c r="J381" s="193"/>
      <c r="K381" s="193"/>
      <c r="L381" s="277"/>
      <c r="M381" s="277"/>
      <c r="N381" s="277"/>
    </row>
    <row r="382" spans="1:14" x14ac:dyDescent="0.25">
      <c r="A382" s="243"/>
      <c r="B382" s="284"/>
      <c r="C382" s="285"/>
      <c r="D382" s="285"/>
      <c r="E382" s="286"/>
      <c r="F382" s="193"/>
      <c r="G382" s="277"/>
      <c r="H382" s="277"/>
      <c r="I382" s="193"/>
      <c r="J382" s="193"/>
      <c r="K382" s="193"/>
      <c r="L382" s="277"/>
      <c r="M382" s="277"/>
      <c r="N382" s="277"/>
    </row>
    <row r="383" spans="1:14" x14ac:dyDescent="0.25">
      <c r="A383" s="243"/>
      <c r="B383" s="284"/>
      <c r="C383" s="285"/>
      <c r="D383" s="285"/>
      <c r="E383" s="286"/>
      <c r="F383" s="193"/>
      <c r="G383" s="277"/>
      <c r="H383" s="277"/>
      <c r="I383" s="193"/>
      <c r="J383" s="193"/>
      <c r="K383" s="193"/>
      <c r="L383" s="277"/>
      <c r="M383" s="277"/>
      <c r="N383" s="277"/>
    </row>
    <row r="384" spans="1:14" x14ac:dyDescent="0.25">
      <c r="A384" s="243"/>
      <c r="B384" s="284"/>
      <c r="C384" s="285"/>
      <c r="D384" s="285"/>
      <c r="E384" s="286"/>
      <c r="F384" s="193"/>
      <c r="G384" s="277"/>
      <c r="H384" s="277"/>
      <c r="I384" s="193"/>
      <c r="J384" s="193"/>
      <c r="K384" s="193"/>
      <c r="L384" s="277"/>
      <c r="M384" s="277"/>
      <c r="N384" s="277"/>
    </row>
    <row r="385" spans="1:14" x14ac:dyDescent="0.25">
      <c r="A385" s="304" t="s">
        <v>64</v>
      </c>
      <c r="B385" s="304"/>
      <c r="C385" s="304"/>
      <c r="D385" s="304"/>
      <c r="E385" s="133"/>
      <c r="F385" s="190"/>
      <c r="G385" s="280"/>
      <c r="H385" s="280"/>
      <c r="I385" s="190"/>
      <c r="J385" s="190"/>
      <c r="K385" s="190"/>
      <c r="L385" s="280"/>
      <c r="M385" s="280"/>
      <c r="N385" s="280"/>
    </row>
    <row r="386" spans="1:14" x14ac:dyDescent="0.25">
      <c r="A386" s="281" t="s">
        <v>631</v>
      </c>
      <c r="B386" s="281"/>
      <c r="C386" s="281"/>
      <c r="D386" s="281"/>
      <c r="E386" s="281"/>
      <c r="F386" s="281"/>
      <c r="G386" s="281"/>
      <c r="H386" s="281"/>
      <c r="I386" s="281"/>
      <c r="J386" s="281"/>
      <c r="K386" s="281"/>
      <c r="L386" s="281"/>
      <c r="M386" s="281"/>
      <c r="N386" s="281"/>
    </row>
    <row r="387" spans="1:14" x14ac:dyDescent="0.25">
      <c r="A387" s="280"/>
      <c r="B387" s="280"/>
      <c r="C387" s="280"/>
      <c r="D387" s="19"/>
      <c r="E387" s="19"/>
      <c r="F387" s="280"/>
      <c r="G387" s="280"/>
      <c r="H387" s="19"/>
      <c r="I387" s="190"/>
      <c r="J387" s="190"/>
      <c r="K387" s="190"/>
      <c r="L387" s="280"/>
      <c r="M387" s="280"/>
      <c r="N387" s="280"/>
    </row>
    <row r="388" spans="1:14" x14ac:dyDescent="0.25">
      <c r="A388" s="283" t="s">
        <v>981</v>
      </c>
      <c r="B388" s="283"/>
      <c r="C388" s="283"/>
      <c r="D388" s="283"/>
      <c r="E388" s="283"/>
      <c r="F388" s="283"/>
      <c r="G388" s="283"/>
      <c r="H388" s="305" t="s">
        <v>25</v>
      </c>
      <c r="I388" s="305"/>
      <c r="J388" s="305"/>
      <c r="K388" s="305"/>
      <c r="L388" s="198">
        <v>3</v>
      </c>
      <c r="M388" s="34"/>
      <c r="N388" s="34"/>
    </row>
    <row r="389" spans="1:14" x14ac:dyDescent="0.25">
      <c r="A389" s="282"/>
      <c r="B389" s="282"/>
      <c r="C389" s="282"/>
      <c r="D389" s="282"/>
      <c r="E389" s="19"/>
      <c r="F389" s="190"/>
      <c r="G389" s="19"/>
      <c r="H389" s="19"/>
      <c r="I389" s="190"/>
      <c r="J389" s="190"/>
      <c r="K389" s="190"/>
      <c r="L389" s="19"/>
      <c r="M389" s="19"/>
      <c r="N389" s="19"/>
    </row>
    <row r="390" spans="1:14" x14ac:dyDescent="0.25">
      <c r="A390" s="19"/>
      <c r="B390" s="19"/>
      <c r="C390" s="19"/>
      <c r="D390" s="19"/>
      <c r="E390" s="19"/>
      <c r="F390" s="19"/>
      <c r="G390" s="19"/>
      <c r="H390" s="19"/>
      <c r="I390" s="190"/>
      <c r="J390" s="190"/>
      <c r="K390" s="190"/>
      <c r="L390" s="19"/>
      <c r="M390" s="19"/>
      <c r="N390" s="19"/>
    </row>
    <row r="391" spans="1:14" x14ac:dyDescent="0.25">
      <c r="A391" s="280" t="s">
        <v>27</v>
      </c>
      <c r="B391" s="280"/>
      <c r="C391" s="280"/>
      <c r="D391" s="19"/>
      <c r="E391" s="280" t="s">
        <v>1127</v>
      </c>
      <c r="F391" s="280"/>
      <c r="G391" s="280"/>
      <c r="H391" s="19"/>
      <c r="I391" s="190"/>
      <c r="J391" s="190"/>
      <c r="K391" s="190"/>
      <c r="L391" s="280" t="s">
        <v>69</v>
      </c>
      <c r="M391" s="280"/>
      <c r="N391" s="280"/>
    </row>
    <row r="392" spans="1:14" x14ac:dyDescent="0.25">
      <c r="A392" s="280"/>
      <c r="B392" s="280"/>
      <c r="C392" s="280"/>
      <c r="D392" s="19"/>
      <c r="E392" s="280"/>
      <c r="F392" s="280"/>
      <c r="G392" s="280"/>
      <c r="H392" s="19"/>
      <c r="I392" s="190"/>
      <c r="J392" s="190"/>
      <c r="K392" s="190"/>
      <c r="L392" s="280"/>
      <c r="M392" s="280"/>
      <c r="N392" s="280"/>
    </row>
    <row r="393" spans="1:14" x14ac:dyDescent="0.25">
      <c r="A393" s="300"/>
      <c r="B393" s="300"/>
      <c r="C393" s="300"/>
      <c r="D393" s="19"/>
      <c r="E393" s="300"/>
      <c r="F393" s="300"/>
      <c r="G393" s="300"/>
      <c r="H393" s="19"/>
      <c r="I393" s="190"/>
      <c r="J393" s="190"/>
      <c r="K393" s="190"/>
      <c r="L393" s="300"/>
      <c r="M393" s="300"/>
      <c r="N393" s="300"/>
    </row>
    <row r="394" spans="1:14" x14ac:dyDescent="0.25">
      <c r="A394" s="283" t="s">
        <v>2702</v>
      </c>
      <c r="B394" s="283"/>
      <c r="C394" s="283"/>
      <c r="D394" s="19"/>
      <c r="E394" s="283" t="s">
        <v>3319</v>
      </c>
      <c r="F394" s="283"/>
      <c r="G394" s="283"/>
      <c r="H394" s="19"/>
      <c r="I394" s="190"/>
      <c r="J394" s="190"/>
      <c r="K394" s="190"/>
      <c r="L394" s="283" t="s">
        <v>3584</v>
      </c>
      <c r="M394" s="283"/>
      <c r="N394" s="283"/>
    </row>
    <row r="395" spans="1:14" x14ac:dyDescent="0.25">
      <c r="A395" s="280"/>
      <c r="B395" s="280"/>
      <c r="C395" s="280"/>
      <c r="D395" s="19"/>
      <c r="E395" s="280"/>
      <c r="F395" s="280"/>
      <c r="G395" s="280"/>
      <c r="H395" s="19"/>
      <c r="I395" s="190"/>
      <c r="J395" s="190"/>
      <c r="K395" s="190"/>
      <c r="L395" s="19"/>
      <c r="M395" s="19"/>
      <c r="N395" s="19"/>
    </row>
    <row r="398" spans="1:14" x14ac:dyDescent="0.25">
      <c r="H398" s="1" t="s">
        <v>831</v>
      </c>
    </row>
    <row r="402" spans="1:14" x14ac:dyDescent="0.25">
      <c r="A402" s="195"/>
      <c r="B402" s="195"/>
      <c r="C402" s="195"/>
      <c r="D402" s="19"/>
      <c r="E402" s="195"/>
      <c r="F402" s="195"/>
      <c r="G402" s="195"/>
      <c r="H402" s="19"/>
      <c r="I402" s="190"/>
      <c r="J402" s="190"/>
      <c r="K402" s="190"/>
      <c r="L402" s="195"/>
      <c r="M402" s="195"/>
      <c r="N402" s="195"/>
    </row>
    <row r="403" spans="1:14" ht="15.75" x14ac:dyDescent="0.25">
      <c r="A403" s="293" t="s">
        <v>688</v>
      </c>
      <c r="B403" s="293"/>
      <c r="C403" s="293"/>
      <c r="D403" s="293"/>
      <c r="E403" s="293"/>
      <c r="F403" s="293"/>
      <c r="G403" s="293"/>
      <c r="H403" s="293"/>
      <c r="I403" s="293"/>
      <c r="J403" s="293"/>
      <c r="K403" s="293"/>
      <c r="L403" s="293"/>
      <c r="M403" s="293"/>
      <c r="N403" s="293"/>
    </row>
    <row r="404" spans="1:14" ht="15.75" x14ac:dyDescent="0.25">
      <c r="A404" s="293" t="s">
        <v>3316</v>
      </c>
      <c r="B404" s="293"/>
      <c r="C404" s="293"/>
      <c r="D404" s="293"/>
      <c r="E404" s="293"/>
      <c r="F404" s="293"/>
      <c r="G404" s="293"/>
      <c r="H404" s="293"/>
      <c r="I404" s="293"/>
      <c r="J404" s="293"/>
      <c r="K404" s="293"/>
      <c r="L404" s="293"/>
      <c r="M404" s="293"/>
      <c r="N404" s="293"/>
    </row>
    <row r="405" spans="1:14" x14ac:dyDescent="0.25">
      <c r="A405" s="294" t="s">
        <v>3318</v>
      </c>
      <c r="B405" s="294"/>
      <c r="C405" s="294"/>
      <c r="D405" s="294"/>
      <c r="E405" s="294"/>
      <c r="F405" s="294"/>
      <c r="G405" s="294"/>
      <c r="H405" s="294"/>
      <c r="I405" s="294"/>
      <c r="J405" s="294"/>
      <c r="K405" s="294"/>
      <c r="L405" s="294"/>
      <c r="M405" s="294"/>
      <c r="N405" s="294"/>
    </row>
    <row r="406" spans="1:14" x14ac:dyDescent="0.25">
      <c r="A406" s="29"/>
      <c r="B406" s="294" t="s">
        <v>0</v>
      </c>
      <c r="C406" s="294"/>
      <c r="D406" s="300" t="s">
        <v>65</v>
      </c>
      <c r="E406" s="300"/>
      <c r="F406" s="300"/>
      <c r="G406" s="29"/>
      <c r="H406" s="29"/>
      <c r="I406" s="29"/>
      <c r="J406" s="29"/>
      <c r="K406" s="29"/>
    </row>
    <row r="408" spans="1:14" x14ac:dyDescent="0.25">
      <c r="A408" s="131" t="s">
        <v>66</v>
      </c>
      <c r="B408" s="296" t="s">
        <v>1</v>
      </c>
      <c r="C408" s="297"/>
      <c r="D408" s="297"/>
      <c r="E408" s="297"/>
      <c r="F408" s="131" t="s">
        <v>2</v>
      </c>
      <c r="G408" s="297" t="s">
        <v>3</v>
      </c>
      <c r="H408" s="298"/>
      <c r="I408" s="278" t="s">
        <v>4</v>
      </c>
      <c r="J408" s="278"/>
      <c r="K408" s="278"/>
      <c r="L408" s="296" t="s">
        <v>5</v>
      </c>
      <c r="M408" s="297"/>
      <c r="N408" s="298"/>
    </row>
    <row r="409" spans="1:14" x14ac:dyDescent="0.25">
      <c r="A409" s="132" t="s">
        <v>67</v>
      </c>
      <c r="B409" s="299"/>
      <c r="C409" s="300"/>
      <c r="D409" s="300"/>
      <c r="E409" s="300"/>
      <c r="F409" s="259"/>
      <c r="G409" s="300"/>
      <c r="H409" s="301"/>
      <c r="I409" s="198" t="s">
        <v>6</v>
      </c>
      <c r="J409" s="198" t="s">
        <v>7</v>
      </c>
      <c r="K409" s="198" t="s">
        <v>8</v>
      </c>
      <c r="L409" s="299"/>
      <c r="M409" s="300"/>
      <c r="N409" s="301"/>
    </row>
    <row r="410" spans="1:14" ht="33" customHeight="1" x14ac:dyDescent="0.25">
      <c r="A410" s="243">
        <v>4984</v>
      </c>
      <c r="B410" s="494" t="s">
        <v>3479</v>
      </c>
      <c r="C410" s="494"/>
      <c r="D410" s="494"/>
      <c r="E410" s="494"/>
      <c r="F410" s="193"/>
      <c r="G410" s="277"/>
      <c r="H410" s="277"/>
      <c r="I410" s="193" t="s">
        <v>9</v>
      </c>
      <c r="J410" s="193"/>
      <c r="K410" s="193"/>
      <c r="L410" s="277"/>
      <c r="M410" s="277"/>
      <c r="N410" s="277"/>
    </row>
    <row r="411" spans="1:14" x14ac:dyDescent="0.25">
      <c r="A411" s="243"/>
      <c r="B411" s="276"/>
      <c r="C411" s="276"/>
      <c r="D411" s="276"/>
      <c r="E411" s="276"/>
      <c r="F411" s="193"/>
      <c r="G411" s="277"/>
      <c r="H411" s="277"/>
      <c r="I411" s="193"/>
      <c r="J411" s="193"/>
      <c r="K411" s="193"/>
      <c r="L411" s="277"/>
      <c r="M411" s="277"/>
      <c r="N411" s="277"/>
    </row>
    <row r="412" spans="1:14" x14ac:dyDescent="0.25">
      <c r="A412" s="243">
        <v>3742</v>
      </c>
      <c r="B412" s="276" t="s">
        <v>3352</v>
      </c>
      <c r="C412" s="276"/>
      <c r="D412" s="276"/>
      <c r="E412" s="276"/>
      <c r="F412" s="193" t="s">
        <v>3353</v>
      </c>
      <c r="G412" s="277" t="s">
        <v>3354</v>
      </c>
      <c r="H412" s="277"/>
      <c r="I412" s="193" t="s">
        <v>9</v>
      </c>
      <c r="J412" s="193"/>
      <c r="K412" s="193"/>
      <c r="L412" s="277"/>
      <c r="M412" s="277"/>
      <c r="N412" s="277"/>
    </row>
    <row r="413" spans="1:14" x14ac:dyDescent="0.25">
      <c r="A413" s="243">
        <v>3743</v>
      </c>
      <c r="B413" s="276" t="s">
        <v>3355</v>
      </c>
      <c r="C413" s="276"/>
      <c r="D413" s="276"/>
      <c r="E413" s="276"/>
      <c r="F413" s="193"/>
      <c r="G413" s="276"/>
      <c r="H413" s="276"/>
      <c r="I413" s="193" t="s">
        <v>9</v>
      </c>
      <c r="J413" s="193"/>
      <c r="K413" s="193"/>
      <c r="L413" s="277"/>
      <c r="M413" s="277"/>
      <c r="N413" s="277"/>
    </row>
    <row r="414" spans="1:14" x14ac:dyDescent="0.25">
      <c r="A414" s="243"/>
      <c r="B414" s="276"/>
      <c r="C414" s="276"/>
      <c r="D414" s="276"/>
      <c r="E414" s="276"/>
      <c r="F414" s="193"/>
      <c r="G414" s="277"/>
      <c r="H414" s="277"/>
      <c r="I414" s="193"/>
      <c r="J414" s="193"/>
      <c r="K414" s="193"/>
      <c r="L414" s="277"/>
      <c r="M414" s="277"/>
      <c r="N414" s="277"/>
    </row>
    <row r="415" spans="1:14" x14ac:dyDescent="0.25">
      <c r="A415" s="243"/>
      <c r="B415" s="276"/>
      <c r="C415" s="276"/>
      <c r="D415" s="276"/>
      <c r="E415" s="276"/>
      <c r="F415" s="193"/>
      <c r="G415" s="277"/>
      <c r="H415" s="277"/>
      <c r="I415" s="193"/>
      <c r="J415" s="193"/>
      <c r="K415" s="193"/>
      <c r="L415" s="277"/>
      <c r="M415" s="277"/>
      <c r="N415" s="277"/>
    </row>
    <row r="416" spans="1:14" x14ac:dyDescent="0.25">
      <c r="A416" s="121"/>
      <c r="B416" s="308"/>
      <c r="C416" s="309"/>
      <c r="D416" s="309"/>
      <c r="E416" s="310"/>
      <c r="F416" s="202"/>
      <c r="G416" s="307"/>
      <c r="H416" s="307"/>
      <c r="I416" s="202"/>
      <c r="J416" s="193"/>
      <c r="K416" s="193"/>
      <c r="L416" s="290"/>
      <c r="M416" s="291"/>
      <c r="N416" s="292"/>
    </row>
    <row r="417" spans="1:14" x14ac:dyDescent="0.25">
      <c r="A417" s="121"/>
      <c r="B417" s="308"/>
      <c r="C417" s="309"/>
      <c r="D417" s="309"/>
      <c r="E417" s="310"/>
      <c r="F417" s="202"/>
      <c r="G417" s="307"/>
      <c r="H417" s="307"/>
      <c r="I417" s="202"/>
      <c r="J417" s="193"/>
      <c r="K417" s="193"/>
      <c r="L417" s="277" t="s">
        <v>491</v>
      </c>
      <c r="M417" s="277"/>
      <c r="N417" s="277"/>
    </row>
    <row r="418" spans="1:14" x14ac:dyDescent="0.25">
      <c r="A418" s="121"/>
      <c r="B418" s="308"/>
      <c r="C418" s="309"/>
      <c r="D418" s="309"/>
      <c r="E418" s="310"/>
      <c r="F418" s="202"/>
      <c r="G418" s="307"/>
      <c r="H418" s="307"/>
      <c r="I418" s="202"/>
      <c r="J418" s="193"/>
      <c r="K418" s="193"/>
      <c r="L418" s="277"/>
      <c r="M418" s="277"/>
      <c r="N418" s="277"/>
    </row>
    <row r="419" spans="1:14" x14ac:dyDescent="0.25">
      <c r="A419" s="123"/>
      <c r="B419" s="311"/>
      <c r="C419" s="311"/>
      <c r="D419" s="311"/>
      <c r="E419" s="311"/>
      <c r="F419" s="137"/>
      <c r="G419" s="312"/>
      <c r="H419" s="312"/>
      <c r="I419" s="192"/>
      <c r="J419" s="193"/>
      <c r="K419" s="193"/>
      <c r="L419" s="277"/>
      <c r="M419" s="277"/>
      <c r="N419" s="277"/>
    </row>
    <row r="420" spans="1:14" x14ac:dyDescent="0.25">
      <c r="A420" s="123"/>
      <c r="B420" s="311"/>
      <c r="C420" s="311"/>
      <c r="D420" s="311"/>
      <c r="E420" s="311"/>
      <c r="F420" s="192"/>
      <c r="G420" s="312"/>
      <c r="H420" s="312"/>
      <c r="I420" s="192"/>
      <c r="J420" s="193"/>
      <c r="K420" s="193"/>
      <c r="L420" s="277"/>
      <c r="M420" s="277"/>
      <c r="N420" s="277"/>
    </row>
    <row r="421" spans="1:14" x14ac:dyDescent="0.25">
      <c r="A421" s="123"/>
      <c r="B421" s="311"/>
      <c r="C421" s="311"/>
      <c r="D421" s="311"/>
      <c r="E421" s="311"/>
      <c r="F421" s="192"/>
      <c r="G421" s="312"/>
      <c r="H421" s="312"/>
      <c r="I421" s="192"/>
      <c r="J421" s="193"/>
      <c r="K421" s="193"/>
      <c r="L421" s="277"/>
      <c r="M421" s="277"/>
      <c r="N421" s="277"/>
    </row>
    <row r="422" spans="1:14" x14ac:dyDescent="0.25">
      <c r="A422" s="123"/>
      <c r="B422" s="311"/>
      <c r="C422" s="311"/>
      <c r="D422" s="311"/>
      <c r="E422" s="311"/>
      <c r="F422" s="192"/>
      <c r="G422" s="312"/>
      <c r="H422" s="312"/>
      <c r="I422" s="192"/>
      <c r="J422" s="193"/>
      <c r="K422" s="193"/>
      <c r="L422" s="277"/>
      <c r="M422" s="277"/>
      <c r="N422" s="277"/>
    </row>
    <row r="423" spans="1:14" x14ac:dyDescent="0.25">
      <c r="A423" s="123"/>
      <c r="B423" s="311"/>
      <c r="C423" s="311"/>
      <c r="D423" s="311"/>
      <c r="E423" s="311"/>
      <c r="F423" s="192"/>
      <c r="G423" s="312"/>
      <c r="H423" s="312"/>
      <c r="I423" s="192"/>
      <c r="J423" s="193"/>
      <c r="K423" s="193"/>
      <c r="L423" s="277"/>
      <c r="M423" s="277"/>
      <c r="N423" s="277"/>
    </row>
    <row r="424" spans="1:14" x14ac:dyDescent="0.25">
      <c r="A424" s="123"/>
      <c r="B424" s="311"/>
      <c r="C424" s="311"/>
      <c r="D424" s="311"/>
      <c r="E424" s="311"/>
      <c r="F424" s="192"/>
      <c r="G424" s="312"/>
      <c r="H424" s="312"/>
      <c r="I424" s="192"/>
      <c r="J424" s="193"/>
      <c r="K424" s="193"/>
      <c r="L424" s="277"/>
      <c r="M424" s="277"/>
      <c r="N424" s="277"/>
    </row>
    <row r="425" spans="1:14" x14ac:dyDescent="0.25">
      <c r="A425" s="123"/>
      <c r="B425" s="311"/>
      <c r="C425" s="311"/>
      <c r="D425" s="311"/>
      <c r="E425" s="311"/>
      <c r="F425" s="192"/>
      <c r="G425" s="312"/>
      <c r="H425" s="312"/>
      <c r="I425" s="192"/>
      <c r="J425" s="193"/>
      <c r="K425" s="193"/>
      <c r="L425" s="277"/>
      <c r="M425" s="277"/>
      <c r="N425" s="277"/>
    </row>
    <row r="426" spans="1:14" x14ac:dyDescent="0.25">
      <c r="A426" s="138"/>
      <c r="B426" s="279"/>
      <c r="C426" s="279"/>
      <c r="D426" s="279"/>
      <c r="E426" s="279"/>
      <c r="F426" s="198"/>
      <c r="G426" s="278"/>
      <c r="H426" s="278"/>
      <c r="I426" s="198"/>
      <c r="J426" s="193"/>
      <c r="K426" s="193"/>
      <c r="L426" s="277"/>
      <c r="M426" s="277"/>
      <c r="N426" s="277"/>
    </row>
    <row r="427" spans="1:14" x14ac:dyDescent="0.25">
      <c r="A427" s="243"/>
      <c r="B427" s="276"/>
      <c r="C427" s="276"/>
      <c r="D427" s="276"/>
      <c r="E427" s="276"/>
      <c r="F427" s="193"/>
      <c r="G427" s="277"/>
      <c r="H427" s="277"/>
      <c r="I427" s="193"/>
      <c r="J427" s="193"/>
      <c r="K427" s="193"/>
      <c r="L427" s="277"/>
      <c r="M427" s="277"/>
      <c r="N427" s="277"/>
    </row>
    <row r="428" spans="1:14" x14ac:dyDescent="0.25">
      <c r="A428" s="243"/>
      <c r="B428" s="276"/>
      <c r="C428" s="276"/>
      <c r="D428" s="276"/>
      <c r="E428" s="276"/>
      <c r="F428" s="193"/>
      <c r="G428" s="277"/>
      <c r="H428" s="277"/>
      <c r="I428" s="193"/>
      <c r="J428" s="193"/>
      <c r="K428" s="193"/>
      <c r="L428" s="277"/>
      <c r="M428" s="277"/>
      <c r="N428" s="277"/>
    </row>
    <row r="429" spans="1:14" x14ac:dyDescent="0.25">
      <c r="A429" s="243"/>
      <c r="B429" s="276"/>
      <c r="C429" s="276"/>
      <c r="D429" s="276"/>
      <c r="E429" s="276"/>
      <c r="F429" s="193"/>
      <c r="G429" s="277"/>
      <c r="H429" s="277"/>
      <c r="I429" s="193"/>
      <c r="J429" s="193"/>
      <c r="K429" s="193"/>
      <c r="L429" s="277"/>
      <c r="M429" s="277"/>
      <c r="N429" s="277"/>
    </row>
    <row r="430" spans="1:14" x14ac:dyDescent="0.25">
      <c r="A430" s="304" t="s">
        <v>64</v>
      </c>
      <c r="B430" s="304"/>
      <c r="C430" s="304"/>
      <c r="D430" s="304"/>
      <c r="E430" s="133"/>
      <c r="F430" s="190"/>
      <c r="G430" s="280"/>
      <c r="H430" s="280"/>
      <c r="I430" s="190"/>
      <c r="J430" s="190"/>
      <c r="K430" s="190"/>
      <c r="L430" s="280"/>
      <c r="M430" s="280"/>
      <c r="N430" s="280"/>
    </row>
    <row r="431" spans="1:14" x14ac:dyDescent="0.25">
      <c r="A431" s="281" t="s">
        <v>631</v>
      </c>
      <c r="B431" s="281"/>
      <c r="C431" s="281"/>
      <c r="D431" s="281"/>
      <c r="E431" s="281"/>
      <c r="F431" s="281"/>
      <c r="G431" s="281"/>
      <c r="H431" s="281"/>
      <c r="I431" s="281"/>
      <c r="J431" s="281"/>
      <c r="K431" s="281"/>
      <c r="L431" s="281"/>
      <c r="M431" s="281"/>
      <c r="N431" s="281"/>
    </row>
    <row r="432" spans="1:14" x14ac:dyDescent="0.25">
      <c r="A432" s="280"/>
      <c r="B432" s="280"/>
      <c r="C432" s="280"/>
      <c r="D432" s="19"/>
      <c r="E432" s="19"/>
      <c r="F432" s="280"/>
      <c r="G432" s="280"/>
      <c r="H432" s="19"/>
      <c r="I432" s="190"/>
      <c r="J432" s="190"/>
      <c r="K432" s="190"/>
      <c r="L432" s="280"/>
      <c r="M432" s="280"/>
      <c r="N432" s="280"/>
    </row>
    <row r="433" spans="1:14" x14ac:dyDescent="0.25">
      <c r="A433" s="283" t="s">
        <v>981</v>
      </c>
      <c r="B433" s="283"/>
      <c r="C433" s="283"/>
      <c r="D433" s="283"/>
      <c r="E433" s="283"/>
      <c r="F433" s="283"/>
      <c r="G433" s="283"/>
      <c r="H433" s="305" t="s">
        <v>25</v>
      </c>
      <c r="I433" s="305"/>
      <c r="J433" s="305"/>
      <c r="K433" s="305"/>
      <c r="L433" s="198">
        <v>3</v>
      </c>
      <c r="M433" s="34"/>
      <c r="N433" s="34"/>
    </row>
    <row r="434" spans="1:14" x14ac:dyDescent="0.25">
      <c r="A434" s="282"/>
      <c r="B434" s="282"/>
      <c r="C434" s="282"/>
      <c r="D434" s="282"/>
      <c r="E434" s="19"/>
      <c r="F434" s="190"/>
      <c r="G434" s="19"/>
      <c r="H434" s="19"/>
      <c r="I434" s="190"/>
      <c r="J434" s="190"/>
      <c r="K434" s="190"/>
      <c r="L434" s="19"/>
      <c r="M434" s="19"/>
      <c r="N434" s="19"/>
    </row>
    <row r="435" spans="1:14" x14ac:dyDescent="0.25">
      <c r="A435" s="19"/>
      <c r="B435" s="19"/>
      <c r="C435" s="19"/>
      <c r="D435" s="19"/>
      <c r="E435" s="19"/>
      <c r="F435" s="19"/>
      <c r="G435" s="19"/>
      <c r="H435" s="19"/>
      <c r="I435" s="190"/>
      <c r="J435" s="190"/>
      <c r="K435" s="190"/>
      <c r="L435" s="19"/>
      <c r="M435" s="19"/>
      <c r="N435" s="19"/>
    </row>
    <row r="436" spans="1:14" x14ac:dyDescent="0.25">
      <c r="A436" s="280" t="s">
        <v>27</v>
      </c>
      <c r="B436" s="280"/>
      <c r="C436" s="280"/>
      <c r="D436" s="19"/>
      <c r="E436" s="280" t="s">
        <v>1127</v>
      </c>
      <c r="F436" s="280"/>
      <c r="G436" s="280"/>
      <c r="H436" s="19"/>
      <c r="I436" s="190"/>
      <c r="J436" s="190"/>
      <c r="K436" s="190"/>
      <c r="L436" s="280" t="s">
        <v>69</v>
      </c>
      <c r="M436" s="280"/>
      <c r="N436" s="280"/>
    </row>
    <row r="437" spans="1:14" x14ac:dyDescent="0.25">
      <c r="A437" s="280"/>
      <c r="B437" s="280"/>
      <c r="C437" s="280"/>
      <c r="D437" s="19"/>
      <c r="E437" s="280"/>
      <c r="F437" s="280"/>
      <c r="G437" s="280"/>
      <c r="H437" s="19"/>
      <c r="I437" s="190"/>
      <c r="J437" s="190"/>
      <c r="K437" s="190"/>
      <c r="L437" s="280"/>
      <c r="M437" s="280"/>
      <c r="N437" s="280"/>
    </row>
    <row r="438" spans="1:14" x14ac:dyDescent="0.25">
      <c r="A438" s="300"/>
      <c r="B438" s="300"/>
      <c r="C438" s="300"/>
      <c r="D438" s="19"/>
      <c r="E438" s="300"/>
      <c r="F438" s="300"/>
      <c r="G438" s="300"/>
      <c r="H438" s="19"/>
      <c r="I438" s="190"/>
      <c r="J438" s="190"/>
      <c r="K438" s="190"/>
      <c r="L438" s="300"/>
      <c r="M438" s="300"/>
      <c r="N438" s="300"/>
    </row>
    <row r="439" spans="1:14" x14ac:dyDescent="0.25">
      <c r="A439" s="306" t="s">
        <v>3356</v>
      </c>
      <c r="B439" s="306"/>
      <c r="C439" s="306"/>
      <c r="D439" s="19"/>
      <c r="E439" s="283" t="s">
        <v>3319</v>
      </c>
      <c r="F439" s="283"/>
      <c r="G439" s="283"/>
      <c r="H439" s="19"/>
      <c r="I439" s="190"/>
      <c r="J439" s="190"/>
      <c r="K439" s="190"/>
      <c r="L439" s="283" t="s">
        <v>3584</v>
      </c>
      <c r="M439" s="283"/>
      <c r="N439" s="283"/>
    </row>
    <row r="440" spans="1:14" x14ac:dyDescent="0.25">
      <c r="A440" s="195"/>
      <c r="B440" s="195"/>
      <c r="C440" s="195"/>
      <c r="D440" s="19"/>
      <c r="E440" s="195"/>
      <c r="F440" s="195"/>
      <c r="G440" s="195"/>
      <c r="H440" s="19"/>
      <c r="I440" s="190"/>
      <c r="J440" s="190"/>
      <c r="K440" s="190"/>
      <c r="L440" s="195"/>
      <c r="M440" s="195"/>
      <c r="N440" s="195"/>
    </row>
    <row r="441" spans="1:14" x14ac:dyDescent="0.25">
      <c r="A441" s="195"/>
      <c r="B441" s="195"/>
      <c r="C441" s="195"/>
      <c r="D441" s="19"/>
      <c r="E441" s="195"/>
      <c r="F441" s="195"/>
      <c r="G441" s="195"/>
      <c r="H441" s="19"/>
      <c r="I441" s="190"/>
      <c r="J441" s="190"/>
      <c r="K441" s="190"/>
      <c r="L441" s="195"/>
      <c r="M441" s="195"/>
      <c r="N441" s="195"/>
    </row>
    <row r="443" spans="1:14" ht="21" x14ac:dyDescent="0.35">
      <c r="L443" s="147">
        <f>+L433+L388+L348+L295+L243+L190+L137+L84+L31</f>
        <v>150</v>
      </c>
    </row>
  </sheetData>
  <mergeCells count="847">
    <mergeCell ref="L113:N113"/>
    <mergeCell ref="L112:N112"/>
    <mergeCell ref="B113:E113"/>
    <mergeCell ref="G113:H113"/>
    <mergeCell ref="G68:H68"/>
    <mergeCell ref="L68:N68"/>
    <mergeCell ref="B114:E114"/>
    <mergeCell ref="L381:N381"/>
    <mergeCell ref="L382:N382"/>
    <mergeCell ref="G381:H381"/>
    <mergeCell ref="G382:H382"/>
    <mergeCell ref="B381:E381"/>
    <mergeCell ref="B382:E382"/>
    <mergeCell ref="B183:E183"/>
    <mergeCell ref="G183:H183"/>
    <mergeCell ref="G184:H184"/>
    <mergeCell ref="L183:N183"/>
    <mergeCell ref="L184:N184"/>
    <mergeCell ref="B236:E236"/>
    <mergeCell ref="B237:E237"/>
    <mergeCell ref="G236:H236"/>
    <mergeCell ref="G237:H237"/>
    <mergeCell ref="L236:N236"/>
    <mergeCell ref="L237:N237"/>
    <mergeCell ref="A395:C395"/>
    <mergeCell ref="E395:G395"/>
    <mergeCell ref="A389:D389"/>
    <mergeCell ref="A391:C391"/>
    <mergeCell ref="E391:G391"/>
    <mergeCell ref="L391:N391"/>
    <mergeCell ref="A392:C392"/>
    <mergeCell ref="E392:G392"/>
    <mergeCell ref="L392:N392"/>
    <mergeCell ref="A393:C393"/>
    <mergeCell ref="E393:G393"/>
    <mergeCell ref="L393:N393"/>
    <mergeCell ref="A386:N386"/>
    <mergeCell ref="A387:C387"/>
    <mergeCell ref="F387:G387"/>
    <mergeCell ref="L387:N387"/>
    <mergeCell ref="A388:G388"/>
    <mergeCell ref="H388:K388"/>
    <mergeCell ref="A394:C394"/>
    <mergeCell ref="E394:G394"/>
    <mergeCell ref="L394:N394"/>
    <mergeCell ref="L378:N378"/>
    <mergeCell ref="B379:E379"/>
    <mergeCell ref="B383:E383"/>
    <mergeCell ref="G383:H383"/>
    <mergeCell ref="L383:N383"/>
    <mergeCell ref="B384:E384"/>
    <mergeCell ref="G384:H384"/>
    <mergeCell ref="L384:N384"/>
    <mergeCell ref="A385:D385"/>
    <mergeCell ref="G385:H385"/>
    <mergeCell ref="L385:N385"/>
    <mergeCell ref="B366:E366"/>
    <mergeCell ref="G366:H366"/>
    <mergeCell ref="L366:N366"/>
    <mergeCell ref="B367:E367"/>
    <mergeCell ref="G367:H367"/>
    <mergeCell ref="L367:N367"/>
    <mergeCell ref="B365:E365"/>
    <mergeCell ref="G365:H365"/>
    <mergeCell ref="G380:H380"/>
    <mergeCell ref="L380:N380"/>
    <mergeCell ref="B375:E375"/>
    <mergeCell ref="G375:H375"/>
    <mergeCell ref="L375:N375"/>
    <mergeCell ref="B376:E376"/>
    <mergeCell ref="G376:H376"/>
    <mergeCell ref="L376:N376"/>
    <mergeCell ref="B377:E377"/>
    <mergeCell ref="G377:H377"/>
    <mergeCell ref="L377:N377"/>
    <mergeCell ref="G379:H379"/>
    <mergeCell ref="L379:N379"/>
    <mergeCell ref="B380:E380"/>
    <mergeCell ref="B378:E378"/>
    <mergeCell ref="G378:H378"/>
    <mergeCell ref="B372:E372"/>
    <mergeCell ref="G372:H372"/>
    <mergeCell ref="L372:N372"/>
    <mergeCell ref="L370:N370"/>
    <mergeCell ref="B373:E373"/>
    <mergeCell ref="G373:H373"/>
    <mergeCell ref="L373:N373"/>
    <mergeCell ref="B374:E374"/>
    <mergeCell ref="G374:H374"/>
    <mergeCell ref="L374:N374"/>
    <mergeCell ref="B370:E370"/>
    <mergeCell ref="G370:H370"/>
    <mergeCell ref="B371:E371"/>
    <mergeCell ref="G371:H371"/>
    <mergeCell ref="L371:N371"/>
    <mergeCell ref="L368:N368"/>
    <mergeCell ref="L369:N369"/>
    <mergeCell ref="B368:E368"/>
    <mergeCell ref="G368:H368"/>
    <mergeCell ref="B323:E323"/>
    <mergeCell ref="G323:H323"/>
    <mergeCell ref="I323:K323"/>
    <mergeCell ref="L323:N323"/>
    <mergeCell ref="B324:E324"/>
    <mergeCell ref="G324:H324"/>
    <mergeCell ref="L324:N324"/>
    <mergeCell ref="E354:G354"/>
    <mergeCell ref="L353:N353"/>
    <mergeCell ref="L354:N354"/>
    <mergeCell ref="G345:H345"/>
    <mergeCell ref="B369:E369"/>
    <mergeCell ref="G369:H369"/>
    <mergeCell ref="L363:N363"/>
    <mergeCell ref="L364:N364"/>
    <mergeCell ref="B361:C361"/>
    <mergeCell ref="D361:F361"/>
    <mergeCell ref="B363:E363"/>
    <mergeCell ref="G363:H363"/>
    <mergeCell ref="I363:K363"/>
    <mergeCell ref="A319:N319"/>
    <mergeCell ref="A320:N320"/>
    <mergeCell ref="B321:C321"/>
    <mergeCell ref="D321:F321"/>
    <mergeCell ref="L287:N287"/>
    <mergeCell ref="B288:E288"/>
    <mergeCell ref="G288:H288"/>
    <mergeCell ref="B281:E281"/>
    <mergeCell ref="A302:C302"/>
    <mergeCell ref="E302:G302"/>
    <mergeCell ref="A296:D296"/>
    <mergeCell ref="A298:C298"/>
    <mergeCell ref="E298:G298"/>
    <mergeCell ref="L298:N298"/>
    <mergeCell ref="A299:C299"/>
    <mergeCell ref="E299:G299"/>
    <mergeCell ref="L299:N299"/>
    <mergeCell ref="G290:H290"/>
    <mergeCell ref="G291:H291"/>
    <mergeCell ref="A292:D292"/>
    <mergeCell ref="G282:H282"/>
    <mergeCell ref="L282:N282"/>
    <mergeCell ref="G289:H289"/>
    <mergeCell ref="L289:N289"/>
    <mergeCell ref="L272:N272"/>
    <mergeCell ref="G274:H274"/>
    <mergeCell ref="L274:N274"/>
    <mergeCell ref="B274:E274"/>
    <mergeCell ref="B273:E273"/>
    <mergeCell ref="A243:G243"/>
    <mergeCell ref="H243:K243"/>
    <mergeCell ref="L242:N242"/>
    <mergeCell ref="F242:G242"/>
    <mergeCell ref="G271:H271"/>
    <mergeCell ref="B268:C268"/>
    <mergeCell ref="L271:N271"/>
    <mergeCell ref="B270:E270"/>
    <mergeCell ref="G270:H270"/>
    <mergeCell ref="I270:K270"/>
    <mergeCell ref="G273:H273"/>
    <mergeCell ref="G272:H272"/>
    <mergeCell ref="B271:E271"/>
    <mergeCell ref="D268:F268"/>
    <mergeCell ref="E249:G249"/>
    <mergeCell ref="L270:N270"/>
    <mergeCell ref="A248:C248"/>
    <mergeCell ref="L247:N247"/>
    <mergeCell ref="L273:N273"/>
    <mergeCell ref="L172:N172"/>
    <mergeCell ref="B173:E173"/>
    <mergeCell ref="G173:H173"/>
    <mergeCell ref="L173:N173"/>
    <mergeCell ref="B172:E172"/>
    <mergeCell ref="G172:H172"/>
    <mergeCell ref="L187:N187"/>
    <mergeCell ref="L185:N185"/>
    <mergeCell ref="B186:E186"/>
    <mergeCell ref="G186:H186"/>
    <mergeCell ref="L186:N186"/>
    <mergeCell ref="A187:D187"/>
    <mergeCell ref="G187:H187"/>
    <mergeCell ref="B176:E176"/>
    <mergeCell ref="G176:H176"/>
    <mergeCell ref="L182:N182"/>
    <mergeCell ref="G185:H185"/>
    <mergeCell ref="B179:E179"/>
    <mergeCell ref="G179:H179"/>
    <mergeCell ref="L179:N179"/>
    <mergeCell ref="B178:E178"/>
    <mergeCell ref="G177:H177"/>
    <mergeCell ref="L177:N177"/>
    <mergeCell ref="L178:N178"/>
    <mergeCell ref="B163:C163"/>
    <mergeCell ref="G166:H166"/>
    <mergeCell ref="L166:N166"/>
    <mergeCell ref="B169:E169"/>
    <mergeCell ref="G169:H169"/>
    <mergeCell ref="L169:N169"/>
    <mergeCell ref="B167:E167"/>
    <mergeCell ref="G167:H167"/>
    <mergeCell ref="L167:N167"/>
    <mergeCell ref="B168:E168"/>
    <mergeCell ref="G168:H168"/>
    <mergeCell ref="L168:N168"/>
    <mergeCell ref="B166:E166"/>
    <mergeCell ref="G165:H165"/>
    <mergeCell ref="I165:K165"/>
    <mergeCell ref="L165:N165"/>
    <mergeCell ref="B170:E170"/>
    <mergeCell ref="G170:H170"/>
    <mergeCell ref="L170:N170"/>
    <mergeCell ref="B171:E171"/>
    <mergeCell ref="G171:H171"/>
    <mergeCell ref="G133:H133"/>
    <mergeCell ref="L133:N133"/>
    <mergeCell ref="G180:H180"/>
    <mergeCell ref="L180:N180"/>
    <mergeCell ref="A140:C140"/>
    <mergeCell ref="E140:G140"/>
    <mergeCell ref="L140:N140"/>
    <mergeCell ref="A160:N160"/>
    <mergeCell ref="A161:N161"/>
    <mergeCell ref="A162:N162"/>
    <mergeCell ref="A136:C136"/>
    <mergeCell ref="F136:G136"/>
    <mergeCell ref="L136:N136"/>
    <mergeCell ref="A137:G137"/>
    <mergeCell ref="H137:K137"/>
    <mergeCell ref="D163:F163"/>
    <mergeCell ref="B165:E165"/>
    <mergeCell ref="G175:H175"/>
    <mergeCell ref="L171:N171"/>
    <mergeCell ref="B60:E60"/>
    <mergeCell ref="G60:H60"/>
    <mergeCell ref="L60:N60"/>
    <mergeCell ref="B61:E61"/>
    <mergeCell ref="G61:H61"/>
    <mergeCell ref="L61:N61"/>
    <mergeCell ref="B116:E116"/>
    <mergeCell ref="B69:E69"/>
    <mergeCell ref="G69:H69"/>
    <mergeCell ref="L69:N69"/>
    <mergeCell ref="B68:E68"/>
    <mergeCell ref="B74:E74"/>
    <mergeCell ref="G74:H74"/>
    <mergeCell ref="L74:N74"/>
    <mergeCell ref="G72:H72"/>
    <mergeCell ref="L72:N72"/>
    <mergeCell ref="B73:E73"/>
    <mergeCell ref="A107:N107"/>
    <mergeCell ref="A108:N108"/>
    <mergeCell ref="A109:N109"/>
    <mergeCell ref="B112:E112"/>
    <mergeCell ref="G64:H64"/>
    <mergeCell ref="G65:H65"/>
    <mergeCell ref="L89:N89"/>
    <mergeCell ref="L78:N78"/>
    <mergeCell ref="B72:E72"/>
    <mergeCell ref="B71:E71"/>
    <mergeCell ref="G79:H79"/>
    <mergeCell ref="L79:N79"/>
    <mergeCell ref="B75:E75"/>
    <mergeCell ref="G75:H75"/>
    <mergeCell ref="L75:N75"/>
    <mergeCell ref="B76:E76"/>
    <mergeCell ref="G76:H76"/>
    <mergeCell ref="L76:N76"/>
    <mergeCell ref="B77:E77"/>
    <mergeCell ref="G77:H77"/>
    <mergeCell ref="L77:N77"/>
    <mergeCell ref="B78:E78"/>
    <mergeCell ref="G78:H78"/>
    <mergeCell ref="B79:E79"/>
    <mergeCell ref="G73:H73"/>
    <mergeCell ref="L73:N73"/>
    <mergeCell ref="L36:N36"/>
    <mergeCell ref="A37:C37"/>
    <mergeCell ref="E37:G37"/>
    <mergeCell ref="L37:N37"/>
    <mergeCell ref="B59:E59"/>
    <mergeCell ref="G59:H59"/>
    <mergeCell ref="I59:K59"/>
    <mergeCell ref="L59:N59"/>
    <mergeCell ref="G71:H71"/>
    <mergeCell ref="L71:N71"/>
    <mergeCell ref="L62:N62"/>
    <mergeCell ref="L63:N63"/>
    <mergeCell ref="L64:N64"/>
    <mergeCell ref="L65:N65"/>
    <mergeCell ref="L66:N66"/>
    <mergeCell ref="L67:N67"/>
    <mergeCell ref="B62:E62"/>
    <mergeCell ref="B63:E63"/>
    <mergeCell ref="B64:E64"/>
    <mergeCell ref="B65:E65"/>
    <mergeCell ref="B66:E66"/>
    <mergeCell ref="B67:E67"/>
    <mergeCell ref="G66:H66"/>
    <mergeCell ref="G67:H67"/>
    <mergeCell ref="G62:H62"/>
    <mergeCell ref="G63:H63"/>
    <mergeCell ref="B364:E364"/>
    <mergeCell ref="G364:H364"/>
    <mergeCell ref="A359:N359"/>
    <mergeCell ref="A360:N360"/>
    <mergeCell ref="B356:E356"/>
    <mergeCell ref="G356:H356"/>
    <mergeCell ref="L356:N356"/>
    <mergeCell ref="A355:C355"/>
    <mergeCell ref="E355:G355"/>
    <mergeCell ref="L351:N351"/>
    <mergeCell ref="L352:N352"/>
    <mergeCell ref="A354:C354"/>
    <mergeCell ref="A351:C351"/>
    <mergeCell ref="E351:G351"/>
    <mergeCell ref="A352:C352"/>
    <mergeCell ref="E352:G352"/>
    <mergeCell ref="A353:C353"/>
    <mergeCell ref="E353:G353"/>
    <mergeCell ref="L345:N345"/>
    <mergeCell ref="L347:N347"/>
    <mergeCell ref="A345:D345"/>
    <mergeCell ref="A346:N346"/>
    <mergeCell ref="A347:C347"/>
    <mergeCell ref="F347:G347"/>
    <mergeCell ref="A348:G348"/>
    <mergeCell ref="H348:K348"/>
    <mergeCell ref="A349:D349"/>
    <mergeCell ref="A1:N1"/>
    <mergeCell ref="A2:N2"/>
    <mergeCell ref="A3:N3"/>
    <mergeCell ref="B4:C4"/>
    <mergeCell ref="D4:F4"/>
    <mergeCell ref="B70:E70"/>
    <mergeCell ref="G70:H70"/>
    <mergeCell ref="L70:N70"/>
    <mergeCell ref="B7:E7"/>
    <mergeCell ref="G7:H7"/>
    <mergeCell ref="L7:N7"/>
    <mergeCell ref="B8:E8"/>
    <mergeCell ref="G8:H8"/>
    <mergeCell ref="L8:N8"/>
    <mergeCell ref="B6:E6"/>
    <mergeCell ref="G6:H6"/>
    <mergeCell ref="A54:N54"/>
    <mergeCell ref="A55:N55"/>
    <mergeCell ref="A56:N56"/>
    <mergeCell ref="B57:C57"/>
    <mergeCell ref="D57:F57"/>
    <mergeCell ref="B11:E11"/>
    <mergeCell ref="A36:C36"/>
    <mergeCell ref="E36:G36"/>
    <mergeCell ref="G11:H11"/>
    <mergeCell ref="L11:N11"/>
    <mergeCell ref="B13:E13"/>
    <mergeCell ref="G13:H13"/>
    <mergeCell ref="L13:N13"/>
    <mergeCell ref="B16:E16"/>
    <mergeCell ref="G16:H16"/>
    <mergeCell ref="L16:N16"/>
    <mergeCell ref="B15:E15"/>
    <mergeCell ref="G15:H15"/>
    <mergeCell ref="L15:N15"/>
    <mergeCell ref="B17:E17"/>
    <mergeCell ref="G17:H17"/>
    <mergeCell ref="L17:N17"/>
    <mergeCell ref="B18:E18"/>
    <mergeCell ref="G18:H18"/>
    <mergeCell ref="L18:N18"/>
    <mergeCell ref="B14:E14"/>
    <mergeCell ref="G14:H14"/>
    <mergeCell ref="I6:K6"/>
    <mergeCell ref="L6:N6"/>
    <mergeCell ref="B10:E10"/>
    <mergeCell ref="G10:H10"/>
    <mergeCell ref="L10:N10"/>
    <mergeCell ref="B9:E9"/>
    <mergeCell ref="G9:H9"/>
    <mergeCell ref="L9:N9"/>
    <mergeCell ref="B12:E12"/>
    <mergeCell ref="G12:H12"/>
    <mergeCell ref="L12:N12"/>
    <mergeCell ref="L14:N14"/>
    <mergeCell ref="B27:E27"/>
    <mergeCell ref="G25:H25"/>
    <mergeCell ref="G26:H26"/>
    <mergeCell ref="G27:H27"/>
    <mergeCell ref="L25:N25"/>
    <mergeCell ref="L26:N26"/>
    <mergeCell ref="L27:N27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A32:D32"/>
    <mergeCell ref="A34:C34"/>
    <mergeCell ref="E34:G34"/>
    <mergeCell ref="L34:N34"/>
    <mergeCell ref="A35:C35"/>
    <mergeCell ref="E35:G35"/>
    <mergeCell ref="L35:N35"/>
    <mergeCell ref="A29:N29"/>
    <mergeCell ref="A30:C30"/>
    <mergeCell ref="F30:G30"/>
    <mergeCell ref="L30:N30"/>
    <mergeCell ref="A31:G31"/>
    <mergeCell ref="H31:K31"/>
    <mergeCell ref="G24:H24"/>
    <mergeCell ref="L24:N24"/>
    <mergeCell ref="A28:D28"/>
    <mergeCell ref="G28:H28"/>
    <mergeCell ref="L28:N28"/>
    <mergeCell ref="B25:E25"/>
    <mergeCell ref="B26:E26"/>
    <mergeCell ref="B128:E128"/>
    <mergeCell ref="G128:H128"/>
    <mergeCell ref="L128:N128"/>
    <mergeCell ref="A84:G84"/>
    <mergeCell ref="H84:K84"/>
    <mergeCell ref="A81:D81"/>
    <mergeCell ref="G81:H81"/>
    <mergeCell ref="B80:E80"/>
    <mergeCell ref="G80:H80"/>
    <mergeCell ref="L80:N80"/>
    <mergeCell ref="A82:N82"/>
    <mergeCell ref="A83:C83"/>
    <mergeCell ref="F83:G83"/>
    <mergeCell ref="L83:N83"/>
    <mergeCell ref="L81:N81"/>
    <mergeCell ref="L88:N88"/>
    <mergeCell ref="A85:D85"/>
    <mergeCell ref="A87:C87"/>
    <mergeCell ref="E87:G87"/>
    <mergeCell ref="L87:N87"/>
    <mergeCell ref="G116:H116"/>
    <mergeCell ref="L116:N116"/>
    <mergeCell ref="L114:N114"/>
    <mergeCell ref="B115:E115"/>
    <mergeCell ref="B119:E119"/>
    <mergeCell ref="B120:E120"/>
    <mergeCell ref="G119:H119"/>
    <mergeCell ref="A88:C88"/>
    <mergeCell ref="E88:G88"/>
    <mergeCell ref="G115:H115"/>
    <mergeCell ref="L115:N115"/>
    <mergeCell ref="A89:C89"/>
    <mergeCell ref="E89:G89"/>
    <mergeCell ref="G114:H114"/>
    <mergeCell ref="B110:C110"/>
    <mergeCell ref="D110:F110"/>
    <mergeCell ref="A90:C90"/>
    <mergeCell ref="E90:G90"/>
    <mergeCell ref="L90:N90"/>
    <mergeCell ref="G112:H112"/>
    <mergeCell ref="I112:K112"/>
    <mergeCell ref="B126:E126"/>
    <mergeCell ref="G126:H126"/>
    <mergeCell ref="L126:N126"/>
    <mergeCell ref="B127:E127"/>
    <mergeCell ref="G127:H127"/>
    <mergeCell ref="L127:N127"/>
    <mergeCell ref="G120:H120"/>
    <mergeCell ref="L119:N119"/>
    <mergeCell ref="L120:N120"/>
    <mergeCell ref="G117:H117"/>
    <mergeCell ref="L117:N117"/>
    <mergeCell ref="B117:E117"/>
    <mergeCell ref="B125:E125"/>
    <mergeCell ref="G125:H125"/>
    <mergeCell ref="L125:N125"/>
    <mergeCell ref="L121:N121"/>
    <mergeCell ref="B118:E118"/>
    <mergeCell ref="G118:H118"/>
    <mergeCell ref="L118:N118"/>
    <mergeCell ref="B124:E124"/>
    <mergeCell ref="G124:H124"/>
    <mergeCell ref="L124:N124"/>
    <mergeCell ref="B121:E121"/>
    <mergeCell ref="G121:H121"/>
    <mergeCell ref="B122:E122"/>
    <mergeCell ref="G122:H122"/>
    <mergeCell ref="L122:N122"/>
    <mergeCell ref="B123:E123"/>
    <mergeCell ref="G123:H123"/>
    <mergeCell ref="L123:N123"/>
    <mergeCell ref="L131:N131"/>
    <mergeCell ref="A138:D138"/>
    <mergeCell ref="A134:D134"/>
    <mergeCell ref="G134:H134"/>
    <mergeCell ref="L134:N134"/>
    <mergeCell ref="A135:N135"/>
    <mergeCell ref="G132:H132"/>
    <mergeCell ref="L132:N132"/>
    <mergeCell ref="B133:E133"/>
    <mergeCell ref="B132:E132"/>
    <mergeCell ref="L277:N277"/>
    <mergeCell ref="B282:E282"/>
    <mergeCell ref="B272:E272"/>
    <mergeCell ref="G276:H276"/>
    <mergeCell ref="L276:N276"/>
    <mergeCell ref="G277:H277"/>
    <mergeCell ref="G281:H281"/>
    <mergeCell ref="B129:E129"/>
    <mergeCell ref="G129:H129"/>
    <mergeCell ref="A143:C143"/>
    <mergeCell ref="E143:G143"/>
    <mergeCell ref="L143:N143"/>
    <mergeCell ref="A141:C141"/>
    <mergeCell ref="E141:G141"/>
    <mergeCell ref="L141:N141"/>
    <mergeCell ref="A142:C142"/>
    <mergeCell ref="E142:G142"/>
    <mergeCell ref="L142:N142"/>
    <mergeCell ref="L129:N129"/>
    <mergeCell ref="B130:E130"/>
    <mergeCell ref="G130:H130"/>
    <mergeCell ref="L130:N130"/>
    <mergeCell ref="B131:E131"/>
    <mergeCell ref="G131:H131"/>
    <mergeCell ref="G278:H278"/>
    <mergeCell ref="L278:N278"/>
    <mergeCell ref="B279:E279"/>
    <mergeCell ref="G279:H279"/>
    <mergeCell ref="L279:N279"/>
    <mergeCell ref="B284:E284"/>
    <mergeCell ref="G284:H284"/>
    <mergeCell ref="L284:N284"/>
    <mergeCell ref="B280:E280"/>
    <mergeCell ref="G280:H280"/>
    <mergeCell ref="L280:N280"/>
    <mergeCell ref="B283:E283"/>
    <mergeCell ref="G283:H283"/>
    <mergeCell ref="L283:N283"/>
    <mergeCell ref="B174:E174"/>
    <mergeCell ref="G174:H174"/>
    <mergeCell ref="L174:N174"/>
    <mergeCell ref="B175:E175"/>
    <mergeCell ref="G292:H292"/>
    <mergeCell ref="L286:N286"/>
    <mergeCell ref="B287:E287"/>
    <mergeCell ref="B181:E181"/>
    <mergeCell ref="G181:H181"/>
    <mergeCell ref="L181:N181"/>
    <mergeCell ref="L175:N175"/>
    <mergeCell ref="L239:N239"/>
    <mergeCell ref="L226:N226"/>
    <mergeCell ref="B230:E230"/>
    <mergeCell ref="L228:N228"/>
    <mergeCell ref="G234:H234"/>
    <mergeCell ref="L234:N234"/>
    <mergeCell ref="B235:E235"/>
    <mergeCell ref="G228:H228"/>
    <mergeCell ref="L238:N238"/>
    <mergeCell ref="B226:E226"/>
    <mergeCell ref="B285:E285"/>
    <mergeCell ref="G285:H285"/>
    <mergeCell ref="L285:N285"/>
    <mergeCell ref="A300:C300"/>
    <mergeCell ref="E300:G300"/>
    <mergeCell ref="L300:N300"/>
    <mergeCell ref="L288:N288"/>
    <mergeCell ref="L292:N292"/>
    <mergeCell ref="B289:E289"/>
    <mergeCell ref="L290:N290"/>
    <mergeCell ref="L291:N291"/>
    <mergeCell ref="B231:E231"/>
    <mergeCell ref="G231:H231"/>
    <mergeCell ref="L231:N231"/>
    <mergeCell ref="E248:G248"/>
    <mergeCell ref="L248:N248"/>
    <mergeCell ref="A249:C249"/>
    <mergeCell ref="A267:N267"/>
    <mergeCell ref="B233:E233"/>
    <mergeCell ref="G233:H233"/>
    <mergeCell ref="L233:N233"/>
    <mergeCell ref="L235:N235"/>
    <mergeCell ref="B238:E238"/>
    <mergeCell ref="A266:N266"/>
    <mergeCell ref="B232:E232"/>
    <mergeCell ref="L249:N249"/>
    <mergeCell ref="A244:D244"/>
    <mergeCell ref="A247:C247"/>
    <mergeCell ref="E247:G247"/>
    <mergeCell ref="G232:H232"/>
    <mergeCell ref="A241:N241"/>
    <mergeCell ref="B239:E239"/>
    <mergeCell ref="G239:H239"/>
    <mergeCell ref="A240:D240"/>
    <mergeCell ref="B223:E223"/>
    <mergeCell ref="G223:H223"/>
    <mergeCell ref="L195:N195"/>
    <mergeCell ref="A213:N213"/>
    <mergeCell ref="A214:N214"/>
    <mergeCell ref="A215:N215"/>
    <mergeCell ref="G240:H240"/>
    <mergeCell ref="L240:N240"/>
    <mergeCell ref="L232:N232"/>
    <mergeCell ref="G238:H238"/>
    <mergeCell ref="G226:H226"/>
    <mergeCell ref="B234:E234"/>
    <mergeCell ref="G224:H224"/>
    <mergeCell ref="L224:N224"/>
    <mergeCell ref="B225:E225"/>
    <mergeCell ref="G225:H225"/>
    <mergeCell ref="L225:N225"/>
    <mergeCell ref="E195:G195"/>
    <mergeCell ref="B224:E224"/>
    <mergeCell ref="G221:H221"/>
    <mergeCell ref="L221:N221"/>
    <mergeCell ref="L218:N218"/>
    <mergeCell ref="G230:H230"/>
    <mergeCell ref="L230:N230"/>
    <mergeCell ref="B219:E219"/>
    <mergeCell ref="G219:H219"/>
    <mergeCell ref="L176:N176"/>
    <mergeCell ref="B177:E177"/>
    <mergeCell ref="B182:E182"/>
    <mergeCell ref="G182:H182"/>
    <mergeCell ref="G178:H178"/>
    <mergeCell ref="B180:E180"/>
    <mergeCell ref="L189:N189"/>
    <mergeCell ref="A194:C194"/>
    <mergeCell ref="E194:G194"/>
    <mergeCell ref="L194:N194"/>
    <mergeCell ref="L193:N193"/>
    <mergeCell ref="A188:N188"/>
    <mergeCell ref="A189:C189"/>
    <mergeCell ref="F189:G189"/>
    <mergeCell ref="H190:K190"/>
    <mergeCell ref="A191:D191"/>
    <mergeCell ref="A193:C193"/>
    <mergeCell ref="E193:G193"/>
    <mergeCell ref="A190:G190"/>
    <mergeCell ref="L219:N219"/>
    <mergeCell ref="G222:H222"/>
    <mergeCell ref="L222:N222"/>
    <mergeCell ref="B218:E218"/>
    <mergeCell ref="G218:H218"/>
    <mergeCell ref="I218:K218"/>
    <mergeCell ref="L220:N220"/>
    <mergeCell ref="B220:E220"/>
    <mergeCell ref="G220:H220"/>
    <mergeCell ref="B216:C216"/>
    <mergeCell ref="B222:E222"/>
    <mergeCell ref="B221:E221"/>
    <mergeCell ref="A195:C195"/>
    <mergeCell ref="D216:F216"/>
    <mergeCell ref="B325:E325"/>
    <mergeCell ref="G325:H325"/>
    <mergeCell ref="L325:N325"/>
    <mergeCell ref="B326:E326"/>
    <mergeCell ref="G326:H326"/>
    <mergeCell ref="L326:N326"/>
    <mergeCell ref="L227:N227"/>
    <mergeCell ref="A242:C242"/>
    <mergeCell ref="L223:N223"/>
    <mergeCell ref="B227:E227"/>
    <mergeCell ref="G227:H227"/>
    <mergeCell ref="B229:E229"/>
    <mergeCell ref="G229:H229"/>
    <mergeCell ref="L229:N229"/>
    <mergeCell ref="A246:C246"/>
    <mergeCell ref="E246:G246"/>
    <mergeCell ref="L246:N246"/>
    <mergeCell ref="B228:E228"/>
    <mergeCell ref="G235:H235"/>
    <mergeCell ref="B327:E327"/>
    <mergeCell ref="G327:H327"/>
    <mergeCell ref="L327:N327"/>
    <mergeCell ref="B328:E328"/>
    <mergeCell ref="G328:H328"/>
    <mergeCell ref="L328:N328"/>
    <mergeCell ref="B290:E290"/>
    <mergeCell ref="B291:E291"/>
    <mergeCell ref="G275:H275"/>
    <mergeCell ref="L275:N275"/>
    <mergeCell ref="B278:E278"/>
    <mergeCell ref="A301:C301"/>
    <mergeCell ref="E301:G301"/>
    <mergeCell ref="L301:N301"/>
    <mergeCell ref="A293:N293"/>
    <mergeCell ref="A294:C294"/>
    <mergeCell ref="F294:G294"/>
    <mergeCell ref="L294:N294"/>
    <mergeCell ref="L281:N281"/>
    <mergeCell ref="A295:G295"/>
    <mergeCell ref="H295:K295"/>
    <mergeCell ref="B286:E286"/>
    <mergeCell ref="G286:H286"/>
    <mergeCell ref="G287:H287"/>
    <mergeCell ref="B329:E329"/>
    <mergeCell ref="G329:H329"/>
    <mergeCell ref="L329:N329"/>
    <mergeCell ref="B330:E330"/>
    <mergeCell ref="G330:H330"/>
    <mergeCell ref="L330:N330"/>
    <mergeCell ref="B331:E331"/>
    <mergeCell ref="G331:H331"/>
    <mergeCell ref="L331:N331"/>
    <mergeCell ref="B332:E332"/>
    <mergeCell ref="G332:H332"/>
    <mergeCell ref="L332:N332"/>
    <mergeCell ref="L337:N337"/>
    <mergeCell ref="B338:E338"/>
    <mergeCell ref="G338:H338"/>
    <mergeCell ref="L338:N338"/>
    <mergeCell ref="B339:E339"/>
    <mergeCell ref="G339:H339"/>
    <mergeCell ref="L339:N339"/>
    <mergeCell ref="B333:E333"/>
    <mergeCell ref="G333:H333"/>
    <mergeCell ref="L333:N333"/>
    <mergeCell ref="B334:E334"/>
    <mergeCell ref="G334:H334"/>
    <mergeCell ref="L334:N334"/>
    <mergeCell ref="B335:E335"/>
    <mergeCell ref="G335:H335"/>
    <mergeCell ref="L335:N335"/>
    <mergeCell ref="L365:N365"/>
    <mergeCell ref="B340:E340"/>
    <mergeCell ref="G340:H340"/>
    <mergeCell ref="L340:N340"/>
    <mergeCell ref="B341:E341"/>
    <mergeCell ref="G341:H341"/>
    <mergeCell ref="L341:N341"/>
    <mergeCell ref="B275:E275"/>
    <mergeCell ref="B276:E276"/>
    <mergeCell ref="B277:E277"/>
    <mergeCell ref="B343:E343"/>
    <mergeCell ref="G343:H343"/>
    <mergeCell ref="L343:N343"/>
    <mergeCell ref="B344:E344"/>
    <mergeCell ref="G344:H344"/>
    <mergeCell ref="L344:N344"/>
    <mergeCell ref="B336:E336"/>
    <mergeCell ref="G336:H336"/>
    <mergeCell ref="L336:N336"/>
    <mergeCell ref="B342:E342"/>
    <mergeCell ref="G342:H342"/>
    <mergeCell ref="L342:N342"/>
    <mergeCell ref="B337:E337"/>
    <mergeCell ref="G337:H337"/>
    <mergeCell ref="A437:C437"/>
    <mergeCell ref="E437:G437"/>
    <mergeCell ref="L437:N437"/>
    <mergeCell ref="A438:C438"/>
    <mergeCell ref="E438:G438"/>
    <mergeCell ref="L438:N438"/>
    <mergeCell ref="A439:C439"/>
    <mergeCell ref="E439:G439"/>
    <mergeCell ref="L439:N439"/>
    <mergeCell ref="A430:D430"/>
    <mergeCell ref="G430:H430"/>
    <mergeCell ref="L430:N430"/>
    <mergeCell ref="A431:N431"/>
    <mergeCell ref="F432:G432"/>
    <mergeCell ref="A433:G433"/>
    <mergeCell ref="H433:K433"/>
    <mergeCell ref="A434:D434"/>
    <mergeCell ref="A436:C436"/>
    <mergeCell ref="E436:G436"/>
    <mergeCell ref="L436:N436"/>
    <mergeCell ref="A432:C432"/>
    <mergeCell ref="L432:N432"/>
    <mergeCell ref="B427:E427"/>
    <mergeCell ref="G427:H427"/>
    <mergeCell ref="L427:N427"/>
    <mergeCell ref="B428:E428"/>
    <mergeCell ref="G428:H428"/>
    <mergeCell ref="L428:N428"/>
    <mergeCell ref="B429:E429"/>
    <mergeCell ref="G429:H429"/>
    <mergeCell ref="L429:N429"/>
    <mergeCell ref="B424:E424"/>
    <mergeCell ref="G424:H424"/>
    <mergeCell ref="L424:N424"/>
    <mergeCell ref="B425:E425"/>
    <mergeCell ref="G425:H425"/>
    <mergeCell ref="L425:N425"/>
    <mergeCell ref="B426:E426"/>
    <mergeCell ref="G426:H426"/>
    <mergeCell ref="L426:N426"/>
    <mergeCell ref="B421:E421"/>
    <mergeCell ref="G421:H421"/>
    <mergeCell ref="L421:N421"/>
    <mergeCell ref="B422:E422"/>
    <mergeCell ref="G422:H422"/>
    <mergeCell ref="L422:N422"/>
    <mergeCell ref="B423:E423"/>
    <mergeCell ref="G423:H423"/>
    <mergeCell ref="L423:N423"/>
    <mergeCell ref="B418:E418"/>
    <mergeCell ref="G418:H418"/>
    <mergeCell ref="L418:N418"/>
    <mergeCell ref="B419:E419"/>
    <mergeCell ref="G419:H419"/>
    <mergeCell ref="L419:N419"/>
    <mergeCell ref="B420:E420"/>
    <mergeCell ref="G420:H420"/>
    <mergeCell ref="L420:N420"/>
    <mergeCell ref="B415:E415"/>
    <mergeCell ref="G415:H415"/>
    <mergeCell ref="L415:N415"/>
    <mergeCell ref="B416:E416"/>
    <mergeCell ref="G416:H416"/>
    <mergeCell ref="L416:N416"/>
    <mergeCell ref="B417:E417"/>
    <mergeCell ref="G417:H417"/>
    <mergeCell ref="L417:N417"/>
    <mergeCell ref="B412:E412"/>
    <mergeCell ref="G412:H412"/>
    <mergeCell ref="L412:N412"/>
    <mergeCell ref="B413:E413"/>
    <mergeCell ref="G413:H413"/>
    <mergeCell ref="L413:N413"/>
    <mergeCell ref="B414:E414"/>
    <mergeCell ref="G414:H414"/>
    <mergeCell ref="L414:N414"/>
    <mergeCell ref="B409:E409"/>
    <mergeCell ref="G409:H409"/>
    <mergeCell ref="L409:N409"/>
    <mergeCell ref="B410:E410"/>
    <mergeCell ref="G410:H410"/>
    <mergeCell ref="L410:N410"/>
    <mergeCell ref="B411:E411"/>
    <mergeCell ref="G411:H411"/>
    <mergeCell ref="L411:N411"/>
    <mergeCell ref="A403:N403"/>
    <mergeCell ref="A404:N404"/>
    <mergeCell ref="A405:N405"/>
    <mergeCell ref="B406:C406"/>
    <mergeCell ref="D406:F406"/>
    <mergeCell ref="B408:E408"/>
    <mergeCell ref="G408:H408"/>
    <mergeCell ref="I408:K408"/>
    <mergeCell ref="L408:N408"/>
  </mergeCells>
  <printOptions horizontalCentered="1"/>
  <pageMargins left="0.94488188976377963" right="0.31496062992125984" top="0.19685039370078741" bottom="3.937007874015748E-2" header="3.937007874015748E-2" footer="0"/>
  <pageSetup scale="75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6" tint="-0.249977111117893"/>
  </sheetPr>
  <dimension ref="A1:N243"/>
  <sheetViews>
    <sheetView topLeftCell="A163" zoomScale="85" zoomScaleNormal="85" workbookViewId="0">
      <selection activeCell="A163" sqref="A1:XFD1048576"/>
    </sheetView>
  </sheetViews>
  <sheetFormatPr baseColWidth="10" defaultColWidth="11.42578125" defaultRowHeight="15" x14ac:dyDescent="0.25"/>
  <cols>
    <col min="1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3376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4" t="s">
        <v>0</v>
      </c>
      <c r="C4" s="294"/>
      <c r="D4" s="300" t="s">
        <v>68</v>
      </c>
      <c r="E4" s="324"/>
      <c r="F4" s="324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59"/>
      <c r="B8" s="276" t="s">
        <v>939</v>
      </c>
      <c r="C8" s="276"/>
      <c r="D8" s="276"/>
      <c r="E8" s="276"/>
      <c r="F8" s="193"/>
      <c r="G8" s="277"/>
      <c r="H8" s="277"/>
      <c r="I8" s="193" t="s">
        <v>9</v>
      </c>
      <c r="J8" s="202"/>
      <c r="K8" s="198"/>
      <c r="L8" s="290" t="s">
        <v>2974</v>
      </c>
      <c r="M8" s="291"/>
      <c r="N8" s="292"/>
    </row>
    <row r="9" spans="1:14" x14ac:dyDescent="0.25">
      <c r="A9" s="243">
        <v>3475</v>
      </c>
      <c r="B9" s="276" t="s">
        <v>1825</v>
      </c>
      <c r="C9" s="276"/>
      <c r="D9" s="276"/>
      <c r="E9" s="276"/>
      <c r="F9" s="193"/>
      <c r="G9" s="277"/>
      <c r="H9" s="277"/>
      <c r="I9" s="193"/>
      <c r="J9" s="193" t="s">
        <v>9</v>
      </c>
      <c r="K9" s="193"/>
      <c r="L9" s="277"/>
      <c r="M9" s="277"/>
      <c r="N9" s="277"/>
    </row>
    <row r="10" spans="1:14" x14ac:dyDescent="0.25">
      <c r="A10" s="243">
        <v>3363</v>
      </c>
      <c r="B10" s="276" t="s">
        <v>28</v>
      </c>
      <c r="C10" s="276"/>
      <c r="D10" s="276"/>
      <c r="E10" s="276"/>
      <c r="F10" s="193"/>
      <c r="G10" s="277"/>
      <c r="H10" s="277"/>
      <c r="I10" s="193"/>
      <c r="J10" s="193" t="s">
        <v>9</v>
      </c>
      <c r="K10" s="193"/>
      <c r="L10" s="277"/>
      <c r="M10" s="277"/>
      <c r="N10" s="277"/>
    </row>
    <row r="11" spans="1:14" x14ac:dyDescent="0.25">
      <c r="A11" s="243">
        <v>3362</v>
      </c>
      <c r="B11" s="276" t="s">
        <v>28</v>
      </c>
      <c r="C11" s="276"/>
      <c r="D11" s="276"/>
      <c r="E11" s="276"/>
      <c r="F11" s="193"/>
      <c r="G11" s="277"/>
      <c r="H11" s="277"/>
      <c r="I11" s="193"/>
      <c r="J11" s="193" t="s">
        <v>9</v>
      </c>
      <c r="K11" s="193"/>
      <c r="L11" s="277"/>
      <c r="M11" s="277"/>
      <c r="N11" s="277"/>
    </row>
    <row r="12" spans="1:14" x14ac:dyDescent="0.25">
      <c r="A12" s="243">
        <v>3365</v>
      </c>
      <c r="B12" s="276" t="s">
        <v>28</v>
      </c>
      <c r="C12" s="276"/>
      <c r="D12" s="276"/>
      <c r="E12" s="276"/>
      <c r="F12" s="193"/>
      <c r="G12" s="277"/>
      <c r="H12" s="277"/>
      <c r="I12" s="193"/>
      <c r="J12" s="193" t="s">
        <v>9</v>
      </c>
      <c r="K12" s="193"/>
      <c r="L12" s="277"/>
      <c r="M12" s="277"/>
      <c r="N12" s="277"/>
    </row>
    <row r="13" spans="1:14" x14ac:dyDescent="0.25">
      <c r="A13" s="243">
        <v>3364</v>
      </c>
      <c r="B13" s="276" t="s">
        <v>28</v>
      </c>
      <c r="C13" s="276"/>
      <c r="D13" s="276"/>
      <c r="E13" s="276"/>
      <c r="F13" s="193"/>
      <c r="G13" s="277"/>
      <c r="H13" s="277"/>
      <c r="I13" s="193"/>
      <c r="J13" s="193" t="s">
        <v>9</v>
      </c>
      <c r="K13" s="193"/>
      <c r="L13" s="277"/>
      <c r="M13" s="277"/>
      <c r="N13" s="277"/>
    </row>
    <row r="14" spans="1:14" x14ac:dyDescent="0.25">
      <c r="A14" s="243">
        <v>3367</v>
      </c>
      <c r="B14" s="276" t="s">
        <v>28</v>
      </c>
      <c r="C14" s="276"/>
      <c r="D14" s="276"/>
      <c r="E14" s="276"/>
      <c r="F14" s="193"/>
      <c r="G14" s="277"/>
      <c r="H14" s="277"/>
      <c r="I14" s="193"/>
      <c r="J14" s="193" t="s">
        <v>9</v>
      </c>
      <c r="K14" s="193"/>
      <c r="L14" s="277"/>
      <c r="M14" s="277"/>
      <c r="N14" s="277"/>
    </row>
    <row r="15" spans="1:14" x14ac:dyDescent="0.25">
      <c r="A15" s="243">
        <v>3360</v>
      </c>
      <c r="B15" s="276" t="s">
        <v>28</v>
      </c>
      <c r="C15" s="276"/>
      <c r="D15" s="276"/>
      <c r="E15" s="276"/>
      <c r="F15" s="193"/>
      <c r="G15" s="277"/>
      <c r="H15" s="277"/>
      <c r="I15" s="193"/>
      <c r="J15" s="193" t="s">
        <v>9</v>
      </c>
      <c r="K15" s="193"/>
      <c r="L15" s="277"/>
      <c r="M15" s="277"/>
      <c r="N15" s="277"/>
    </row>
    <row r="16" spans="1:14" x14ac:dyDescent="0.25">
      <c r="A16" s="243">
        <v>3359</v>
      </c>
      <c r="B16" s="276" t="s">
        <v>28</v>
      </c>
      <c r="C16" s="276"/>
      <c r="D16" s="276"/>
      <c r="E16" s="276"/>
      <c r="F16" s="193"/>
      <c r="G16" s="277"/>
      <c r="H16" s="277"/>
      <c r="I16" s="193"/>
      <c r="J16" s="193" t="s">
        <v>9</v>
      </c>
      <c r="K16" s="193"/>
      <c r="L16" s="277"/>
      <c r="M16" s="277"/>
      <c r="N16" s="277"/>
    </row>
    <row r="17" spans="1:14" x14ac:dyDescent="0.25">
      <c r="A17" s="243">
        <v>3361</v>
      </c>
      <c r="B17" s="276" t="s">
        <v>28</v>
      </c>
      <c r="C17" s="276"/>
      <c r="D17" s="276"/>
      <c r="E17" s="276"/>
      <c r="F17" s="193"/>
      <c r="G17" s="277"/>
      <c r="H17" s="277"/>
      <c r="I17" s="193"/>
      <c r="J17" s="193" t="s">
        <v>9</v>
      </c>
      <c r="K17" s="193"/>
      <c r="L17" s="277"/>
      <c r="M17" s="277"/>
      <c r="N17" s="277"/>
    </row>
    <row r="18" spans="1:14" x14ac:dyDescent="0.25">
      <c r="A18" s="243">
        <v>3357</v>
      </c>
      <c r="B18" s="276" t="s">
        <v>28</v>
      </c>
      <c r="C18" s="276"/>
      <c r="D18" s="276"/>
      <c r="E18" s="276"/>
      <c r="F18" s="193"/>
      <c r="G18" s="277"/>
      <c r="H18" s="277"/>
      <c r="I18" s="193"/>
      <c r="J18" s="193" t="s">
        <v>9</v>
      </c>
      <c r="K18" s="193"/>
      <c r="L18" s="277"/>
      <c r="M18" s="277"/>
      <c r="N18" s="277"/>
    </row>
    <row r="19" spans="1:14" x14ac:dyDescent="0.25">
      <c r="A19" s="243">
        <v>3366</v>
      </c>
      <c r="B19" s="276" t="s">
        <v>28</v>
      </c>
      <c r="C19" s="276"/>
      <c r="D19" s="276"/>
      <c r="E19" s="276"/>
      <c r="F19" s="193"/>
      <c r="G19" s="277"/>
      <c r="H19" s="277"/>
      <c r="I19" s="193"/>
      <c r="J19" s="193" t="s">
        <v>9</v>
      </c>
      <c r="K19" s="193"/>
      <c r="L19" s="277"/>
      <c r="M19" s="277"/>
      <c r="N19" s="277"/>
    </row>
    <row r="20" spans="1:14" x14ac:dyDescent="0.25">
      <c r="A20" s="243">
        <v>3358</v>
      </c>
      <c r="B20" s="276" t="s">
        <v>28</v>
      </c>
      <c r="C20" s="276"/>
      <c r="D20" s="276"/>
      <c r="E20" s="276"/>
      <c r="F20" s="193"/>
      <c r="G20" s="277"/>
      <c r="H20" s="277"/>
      <c r="I20" s="193"/>
      <c r="J20" s="193" t="s">
        <v>9</v>
      </c>
      <c r="K20" s="193"/>
      <c r="L20" s="277"/>
      <c r="M20" s="277"/>
      <c r="N20" s="277"/>
    </row>
    <row r="21" spans="1:14" x14ac:dyDescent="0.25">
      <c r="A21" s="243">
        <v>3368</v>
      </c>
      <c r="B21" s="276" t="s">
        <v>28</v>
      </c>
      <c r="C21" s="276"/>
      <c r="D21" s="276"/>
      <c r="E21" s="276"/>
      <c r="F21" s="193"/>
      <c r="G21" s="277"/>
      <c r="H21" s="277"/>
      <c r="I21" s="193"/>
      <c r="J21" s="193" t="s">
        <v>9</v>
      </c>
      <c r="K21" s="193"/>
      <c r="L21" s="277"/>
      <c r="M21" s="277"/>
      <c r="N21" s="277"/>
    </row>
    <row r="22" spans="1:14" x14ac:dyDescent="0.25">
      <c r="A22" s="243">
        <v>3356</v>
      </c>
      <c r="B22" s="276" t="s">
        <v>28</v>
      </c>
      <c r="C22" s="276"/>
      <c r="D22" s="276"/>
      <c r="E22" s="276"/>
      <c r="F22" s="193"/>
      <c r="G22" s="277"/>
      <c r="H22" s="277"/>
      <c r="I22" s="193" t="s">
        <v>9</v>
      </c>
      <c r="J22" s="193"/>
      <c r="K22" s="193"/>
      <c r="L22" s="277"/>
      <c r="M22" s="277"/>
      <c r="N22" s="277"/>
    </row>
    <row r="23" spans="1:14" x14ac:dyDescent="0.25">
      <c r="A23" s="243">
        <v>97</v>
      </c>
      <c r="B23" s="276" t="s">
        <v>75</v>
      </c>
      <c r="C23" s="276"/>
      <c r="D23" s="276"/>
      <c r="E23" s="276"/>
      <c r="F23" s="193"/>
      <c r="G23" s="277"/>
      <c r="H23" s="277"/>
      <c r="I23" s="193"/>
      <c r="J23" s="193" t="s">
        <v>9</v>
      </c>
      <c r="K23" s="193"/>
      <c r="L23" s="277"/>
      <c r="M23" s="277"/>
      <c r="N23" s="277"/>
    </row>
    <row r="24" spans="1:14" x14ac:dyDescent="0.25">
      <c r="A24" s="243">
        <v>3759</v>
      </c>
      <c r="B24" s="287" t="s">
        <v>2086</v>
      </c>
      <c r="C24" s="287"/>
      <c r="D24" s="287"/>
      <c r="E24" s="287"/>
      <c r="F24" s="193"/>
      <c r="G24" s="277"/>
      <c r="H24" s="277"/>
      <c r="I24" s="193" t="s">
        <v>9</v>
      </c>
      <c r="J24" s="216"/>
      <c r="K24" s="193"/>
      <c r="L24" s="277"/>
      <c r="M24" s="277"/>
      <c r="N24" s="277"/>
    </row>
    <row r="25" spans="1:14" x14ac:dyDescent="0.25">
      <c r="A25" s="243">
        <v>57</v>
      </c>
      <c r="B25" s="276" t="s">
        <v>29</v>
      </c>
      <c r="C25" s="276"/>
      <c r="D25" s="276"/>
      <c r="E25" s="276"/>
      <c r="F25" s="193"/>
      <c r="G25" s="277"/>
      <c r="H25" s="277"/>
      <c r="I25" s="193"/>
      <c r="J25" s="193" t="s">
        <v>9</v>
      </c>
      <c r="K25" s="193"/>
      <c r="L25" s="277"/>
      <c r="M25" s="277"/>
      <c r="N25" s="277"/>
    </row>
    <row r="26" spans="1:14" x14ac:dyDescent="0.25">
      <c r="A26" s="243">
        <v>58</v>
      </c>
      <c r="B26" s="276" t="s">
        <v>30</v>
      </c>
      <c r="C26" s="276"/>
      <c r="D26" s="276"/>
      <c r="E26" s="276"/>
      <c r="F26" s="193"/>
      <c r="G26" s="277"/>
      <c r="H26" s="277"/>
      <c r="I26" s="193"/>
      <c r="J26" s="193" t="s">
        <v>9</v>
      </c>
      <c r="K26" s="193"/>
      <c r="L26" s="277"/>
      <c r="M26" s="277"/>
      <c r="N26" s="277"/>
    </row>
    <row r="27" spans="1:14" x14ac:dyDescent="0.25">
      <c r="A27" s="243">
        <v>59</v>
      </c>
      <c r="B27" s="276" t="s">
        <v>31</v>
      </c>
      <c r="C27" s="276"/>
      <c r="D27" s="276"/>
      <c r="E27" s="276"/>
      <c r="F27" s="193"/>
      <c r="G27" s="277"/>
      <c r="H27" s="277"/>
      <c r="I27" s="193"/>
      <c r="J27" s="193" t="s">
        <v>9</v>
      </c>
      <c r="K27" s="193"/>
      <c r="L27" s="277"/>
      <c r="M27" s="277"/>
      <c r="N27" s="277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4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34">
        <v>20</v>
      </c>
      <c r="M31" s="34"/>
      <c r="N31" s="34"/>
    </row>
    <row r="32" spans="1:14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3382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306" t="s">
        <v>3381</v>
      </c>
      <c r="B37" s="306"/>
      <c r="C37" s="306"/>
      <c r="D37" s="19"/>
      <c r="E37" s="283" t="s">
        <v>3359</v>
      </c>
      <c r="F37" s="283"/>
      <c r="G37" s="283"/>
      <c r="H37" s="19"/>
      <c r="I37" s="190"/>
      <c r="J37" s="190"/>
      <c r="K37" s="190"/>
      <c r="L37" s="283" t="s">
        <v>3646</v>
      </c>
      <c r="M37" s="283"/>
      <c r="N37" s="283"/>
    </row>
    <row r="38" spans="1:14" x14ac:dyDescent="0.25">
      <c r="A38" s="194"/>
      <c r="B38" s="194"/>
      <c r="C38" s="194"/>
      <c r="D38" s="19"/>
      <c r="E38" s="195"/>
      <c r="F38" s="195"/>
      <c r="G38" s="195"/>
      <c r="H38" s="19"/>
      <c r="I38" s="190"/>
      <c r="J38" s="190"/>
      <c r="K38" s="190"/>
      <c r="L38" s="195"/>
      <c r="M38" s="195"/>
      <c r="N38" s="195"/>
    </row>
    <row r="39" spans="1:14" x14ac:dyDescent="0.25">
      <c r="A39" s="194"/>
      <c r="B39" s="194"/>
      <c r="C39" s="194"/>
      <c r="D39" s="19"/>
      <c r="E39" s="195"/>
      <c r="F39" s="195"/>
      <c r="G39" s="195"/>
      <c r="H39" s="19"/>
      <c r="I39" s="190"/>
      <c r="J39" s="190"/>
      <c r="K39" s="190"/>
      <c r="L39" s="195"/>
      <c r="M39" s="195"/>
      <c r="N39" s="195"/>
    </row>
    <row r="40" spans="1:14" x14ac:dyDescent="0.25">
      <c r="A40" s="194"/>
      <c r="B40" s="194"/>
      <c r="C40" s="194"/>
      <c r="D40" s="19"/>
      <c r="E40" s="195"/>
      <c r="F40" s="195"/>
      <c r="G40" s="195"/>
      <c r="H40" s="19"/>
      <c r="I40" s="190"/>
      <c r="J40" s="190"/>
      <c r="K40" s="190"/>
      <c r="L40" s="195"/>
      <c r="M40" s="195"/>
      <c r="N40" s="195"/>
    </row>
    <row r="41" spans="1:14" x14ac:dyDescent="0.25">
      <c r="A41" s="194"/>
      <c r="B41" s="194"/>
      <c r="C41" s="194"/>
      <c r="D41" s="19"/>
      <c r="E41" s="195"/>
      <c r="F41" s="195"/>
      <c r="G41" s="195"/>
      <c r="H41" s="19"/>
      <c r="I41" s="190"/>
      <c r="J41" s="190"/>
      <c r="K41" s="190"/>
      <c r="L41" s="195"/>
      <c r="M41" s="195"/>
      <c r="N41" s="195"/>
    </row>
    <row r="42" spans="1:14" x14ac:dyDescent="0.25">
      <c r="A42" s="194"/>
      <c r="B42" s="194"/>
      <c r="C42" s="194"/>
      <c r="D42" s="19"/>
      <c r="E42" s="195"/>
      <c r="F42" s="195"/>
      <c r="G42" s="195"/>
      <c r="H42" s="19"/>
      <c r="I42" s="190"/>
      <c r="J42" s="190"/>
      <c r="K42" s="190"/>
      <c r="L42" s="195"/>
      <c r="M42" s="195"/>
      <c r="N42" s="195"/>
    </row>
    <row r="43" spans="1:14" x14ac:dyDescent="0.25">
      <c r="A43" s="194"/>
      <c r="B43" s="194"/>
      <c r="C43" s="194"/>
      <c r="D43" s="19"/>
      <c r="E43" s="195"/>
      <c r="F43" s="195"/>
      <c r="G43" s="195"/>
      <c r="H43" s="19"/>
      <c r="I43" s="190"/>
      <c r="J43" s="190"/>
      <c r="K43" s="190"/>
      <c r="L43" s="195"/>
      <c r="M43" s="195"/>
      <c r="N43" s="195"/>
    </row>
    <row r="44" spans="1:14" x14ac:dyDescent="0.25">
      <c r="A44" s="194"/>
      <c r="B44" s="194"/>
      <c r="C44" s="194"/>
      <c r="D44" s="19"/>
      <c r="E44" s="195"/>
      <c r="F44" s="195"/>
      <c r="G44" s="195"/>
      <c r="H44" s="19"/>
      <c r="I44" s="190"/>
      <c r="J44" s="190"/>
      <c r="K44" s="190"/>
      <c r="L44" s="195"/>
      <c r="M44" s="195"/>
      <c r="N44" s="195"/>
    </row>
    <row r="45" spans="1:14" x14ac:dyDescent="0.25">
      <c r="A45" s="194"/>
      <c r="B45" s="194"/>
      <c r="C45" s="194"/>
      <c r="D45" s="19"/>
      <c r="E45" s="195"/>
      <c r="F45" s="195"/>
      <c r="G45" s="195"/>
      <c r="H45" s="19"/>
      <c r="I45" s="190"/>
      <c r="J45" s="190"/>
      <c r="K45" s="190"/>
      <c r="L45" s="195"/>
      <c r="M45" s="195"/>
      <c r="N45" s="195"/>
    </row>
    <row r="46" spans="1:14" x14ac:dyDescent="0.25">
      <c r="A46" s="194"/>
      <c r="B46" s="194"/>
      <c r="C46" s="194"/>
      <c r="D46" s="19"/>
      <c r="E46" s="195"/>
      <c r="F46" s="195"/>
      <c r="G46" s="195"/>
      <c r="H46" s="19"/>
      <c r="I46" s="190"/>
      <c r="J46" s="190"/>
      <c r="K46" s="190"/>
      <c r="L46" s="195"/>
      <c r="M46" s="195"/>
      <c r="N46" s="195"/>
    </row>
    <row r="47" spans="1:14" x14ac:dyDescent="0.25">
      <c r="A47" s="194"/>
      <c r="B47" s="194"/>
      <c r="C47" s="194"/>
      <c r="D47" s="19"/>
      <c r="E47" s="195"/>
      <c r="F47" s="195"/>
      <c r="G47" s="195"/>
      <c r="H47" s="19"/>
      <c r="I47" s="190"/>
      <c r="J47" s="190"/>
      <c r="K47" s="190"/>
      <c r="L47" s="195"/>
      <c r="M47" s="195"/>
      <c r="N47" s="195"/>
    </row>
    <row r="48" spans="1:14" x14ac:dyDescent="0.25">
      <c r="A48" s="194"/>
      <c r="B48" s="194"/>
      <c r="C48" s="194"/>
      <c r="D48" s="19"/>
      <c r="E48" s="195"/>
      <c r="F48" s="195"/>
      <c r="G48" s="195"/>
      <c r="H48" s="19"/>
      <c r="I48" s="190"/>
      <c r="J48" s="190"/>
      <c r="K48" s="190"/>
      <c r="L48" s="195"/>
      <c r="M48" s="195"/>
      <c r="N48" s="195"/>
    </row>
    <row r="49" spans="1:14" x14ac:dyDescent="0.25">
      <c r="A49" s="194"/>
      <c r="B49" s="194"/>
      <c r="C49" s="194"/>
      <c r="D49" s="19"/>
      <c r="E49" s="195"/>
      <c r="F49" s="195"/>
      <c r="G49" s="195"/>
      <c r="H49" s="19"/>
      <c r="I49" s="190"/>
      <c r="J49" s="190"/>
      <c r="K49" s="190"/>
      <c r="L49" s="195"/>
      <c r="M49" s="195"/>
      <c r="N49" s="195"/>
    </row>
    <row r="50" spans="1:14" x14ac:dyDescent="0.25">
      <c r="A50" s="194"/>
      <c r="B50" s="194"/>
      <c r="C50" s="194"/>
      <c r="D50" s="19"/>
      <c r="E50" s="195"/>
      <c r="F50" s="195"/>
      <c r="G50" s="195"/>
      <c r="H50" s="19"/>
      <c r="I50" s="190"/>
      <c r="J50" s="190"/>
      <c r="K50" s="190"/>
      <c r="L50" s="195"/>
      <c r="M50" s="195"/>
      <c r="N50" s="195"/>
    </row>
    <row r="51" spans="1:14" x14ac:dyDescent="0.25">
      <c r="A51" s="195"/>
      <c r="B51" s="195"/>
      <c r="C51" s="195"/>
      <c r="D51" s="19"/>
      <c r="E51" s="195"/>
      <c r="F51" s="195"/>
      <c r="G51" s="195"/>
      <c r="H51" s="19"/>
      <c r="I51" s="190"/>
      <c r="J51" s="190"/>
      <c r="K51" s="190"/>
      <c r="L51" s="195"/>
      <c r="M51" s="195"/>
      <c r="N51" s="195"/>
    </row>
    <row r="52" spans="1:14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4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4" x14ac:dyDescent="0.25">
      <c r="A54" s="294" t="s">
        <v>3376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4" x14ac:dyDescent="0.25">
      <c r="A55" s="29"/>
      <c r="B55" s="294" t="s">
        <v>0</v>
      </c>
      <c r="C55" s="294"/>
      <c r="D55" s="300" t="s">
        <v>68</v>
      </c>
      <c r="E55" s="324"/>
      <c r="F55" s="324"/>
      <c r="G55" s="29"/>
      <c r="H55" s="29"/>
      <c r="I55" s="29"/>
      <c r="J55" s="29"/>
      <c r="K55" s="29"/>
    </row>
    <row r="57" spans="1:14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4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4" x14ac:dyDescent="0.25">
      <c r="A59" s="243">
        <v>60</v>
      </c>
      <c r="B59" s="276" t="s">
        <v>32</v>
      </c>
      <c r="C59" s="276"/>
      <c r="D59" s="276"/>
      <c r="E59" s="276"/>
      <c r="F59" s="193"/>
      <c r="G59" s="277"/>
      <c r="H59" s="277"/>
      <c r="I59" s="193"/>
      <c r="J59" s="193" t="s">
        <v>9</v>
      </c>
      <c r="K59" s="198"/>
      <c r="L59" s="290"/>
      <c r="M59" s="291"/>
      <c r="N59" s="292"/>
    </row>
    <row r="60" spans="1:14" x14ac:dyDescent="0.25">
      <c r="A60" s="243">
        <v>61</v>
      </c>
      <c r="B60" s="276" t="s">
        <v>33</v>
      </c>
      <c r="C60" s="276"/>
      <c r="D60" s="276"/>
      <c r="E60" s="276"/>
      <c r="F60" s="193"/>
      <c r="G60" s="277"/>
      <c r="H60" s="277"/>
      <c r="I60" s="193"/>
      <c r="J60" s="193" t="s">
        <v>9</v>
      </c>
      <c r="K60" s="193"/>
      <c r="L60" s="277"/>
      <c r="M60" s="277"/>
      <c r="N60" s="277"/>
    </row>
    <row r="61" spans="1:14" x14ac:dyDescent="0.25">
      <c r="A61" s="243">
        <v>62</v>
      </c>
      <c r="B61" s="276" t="s">
        <v>34</v>
      </c>
      <c r="C61" s="276"/>
      <c r="D61" s="276"/>
      <c r="E61" s="276"/>
      <c r="F61" s="193"/>
      <c r="G61" s="277"/>
      <c r="H61" s="277"/>
      <c r="I61" s="193"/>
      <c r="J61" s="193" t="s">
        <v>9</v>
      </c>
      <c r="K61" s="193"/>
      <c r="L61" s="277"/>
      <c r="M61" s="277"/>
      <c r="N61" s="277"/>
    </row>
    <row r="62" spans="1:14" x14ac:dyDescent="0.25">
      <c r="A62" s="243">
        <v>63</v>
      </c>
      <c r="B62" s="276" t="s">
        <v>35</v>
      </c>
      <c r="C62" s="276"/>
      <c r="D62" s="276"/>
      <c r="E62" s="276"/>
      <c r="F62" s="193"/>
      <c r="G62" s="277"/>
      <c r="H62" s="277"/>
      <c r="I62" s="193"/>
      <c r="J62" s="193" t="s">
        <v>9</v>
      </c>
      <c r="K62" s="193"/>
      <c r="L62" s="277"/>
      <c r="M62" s="277"/>
      <c r="N62" s="277"/>
    </row>
    <row r="63" spans="1:14" x14ac:dyDescent="0.25">
      <c r="A63" s="243">
        <v>64</v>
      </c>
      <c r="B63" s="276" t="s">
        <v>36</v>
      </c>
      <c r="C63" s="276"/>
      <c r="D63" s="276"/>
      <c r="E63" s="276"/>
      <c r="F63" s="193"/>
      <c r="G63" s="277"/>
      <c r="H63" s="277"/>
      <c r="I63" s="193"/>
      <c r="J63" s="193" t="s">
        <v>9</v>
      </c>
      <c r="K63" s="193"/>
      <c r="L63" s="277"/>
      <c r="M63" s="277"/>
      <c r="N63" s="277"/>
    </row>
    <row r="64" spans="1:14" x14ac:dyDescent="0.25">
      <c r="A64" s="243">
        <v>65</v>
      </c>
      <c r="B64" s="276" t="s">
        <v>37</v>
      </c>
      <c r="C64" s="276"/>
      <c r="D64" s="276"/>
      <c r="E64" s="276"/>
      <c r="F64" s="193"/>
      <c r="G64" s="277"/>
      <c r="H64" s="277"/>
      <c r="I64" s="193"/>
      <c r="J64" s="193" t="s">
        <v>9</v>
      </c>
      <c r="K64" s="193"/>
      <c r="L64" s="277"/>
      <c r="M64" s="277"/>
      <c r="N64" s="277"/>
    </row>
    <row r="65" spans="1:14" x14ac:dyDescent="0.25">
      <c r="A65" s="243">
        <v>66</v>
      </c>
      <c r="B65" s="276" t="s">
        <v>38</v>
      </c>
      <c r="C65" s="276"/>
      <c r="D65" s="276"/>
      <c r="E65" s="276"/>
      <c r="F65" s="193"/>
      <c r="G65" s="277"/>
      <c r="H65" s="277"/>
      <c r="I65" s="193"/>
      <c r="J65" s="193" t="s">
        <v>9</v>
      </c>
      <c r="K65" s="193"/>
      <c r="L65" s="277"/>
      <c r="M65" s="277"/>
      <c r="N65" s="277"/>
    </row>
    <row r="66" spans="1:14" x14ac:dyDescent="0.25">
      <c r="A66" s="243">
        <v>67</v>
      </c>
      <c r="B66" s="276" t="s">
        <v>39</v>
      </c>
      <c r="C66" s="276"/>
      <c r="D66" s="276"/>
      <c r="E66" s="276"/>
      <c r="F66" s="193"/>
      <c r="G66" s="277"/>
      <c r="H66" s="277"/>
      <c r="I66" s="193"/>
      <c r="J66" s="193" t="s">
        <v>9</v>
      </c>
      <c r="K66" s="193"/>
      <c r="L66" s="277"/>
      <c r="M66" s="277"/>
      <c r="N66" s="277"/>
    </row>
    <row r="67" spans="1:14" x14ac:dyDescent="0.25">
      <c r="A67" s="243">
        <v>68</v>
      </c>
      <c r="B67" s="276" t="s">
        <v>40</v>
      </c>
      <c r="C67" s="276"/>
      <c r="D67" s="276"/>
      <c r="E67" s="276"/>
      <c r="F67" s="193"/>
      <c r="G67" s="277"/>
      <c r="H67" s="277"/>
      <c r="I67" s="193"/>
      <c r="J67" s="193" t="s">
        <v>9</v>
      </c>
      <c r="K67" s="193"/>
      <c r="L67" s="277"/>
      <c r="M67" s="277"/>
      <c r="N67" s="277"/>
    </row>
    <row r="68" spans="1:14" x14ac:dyDescent="0.25">
      <c r="A68" s="243">
        <v>69</v>
      </c>
      <c r="B68" s="276" t="s">
        <v>41</v>
      </c>
      <c r="C68" s="276"/>
      <c r="D68" s="276"/>
      <c r="E68" s="276"/>
      <c r="F68" s="193"/>
      <c r="G68" s="277"/>
      <c r="H68" s="277"/>
      <c r="I68" s="193"/>
      <c r="J68" s="193" t="s">
        <v>9</v>
      </c>
      <c r="K68" s="193"/>
      <c r="L68" s="277"/>
      <c r="M68" s="277"/>
      <c r="N68" s="277"/>
    </row>
    <row r="69" spans="1:14" x14ac:dyDescent="0.25">
      <c r="A69" s="243">
        <v>70</v>
      </c>
      <c r="B69" s="276" t="s">
        <v>42</v>
      </c>
      <c r="C69" s="276"/>
      <c r="D69" s="276"/>
      <c r="E69" s="276"/>
      <c r="F69" s="193"/>
      <c r="G69" s="277"/>
      <c r="H69" s="277"/>
      <c r="I69" s="193"/>
      <c r="J69" s="193" t="s">
        <v>9</v>
      </c>
      <c r="K69" s="193"/>
      <c r="L69" s="277"/>
      <c r="M69" s="277"/>
      <c r="N69" s="277"/>
    </row>
    <row r="70" spans="1:14" x14ac:dyDescent="0.25">
      <c r="A70" s="243">
        <v>71</v>
      </c>
      <c r="B70" s="276" t="s">
        <v>43</v>
      </c>
      <c r="C70" s="276"/>
      <c r="D70" s="276"/>
      <c r="E70" s="276"/>
      <c r="F70" s="193"/>
      <c r="G70" s="277"/>
      <c r="H70" s="277"/>
      <c r="I70" s="193"/>
      <c r="J70" s="193" t="s">
        <v>9</v>
      </c>
      <c r="K70" s="193"/>
      <c r="L70" s="277"/>
      <c r="M70" s="277"/>
      <c r="N70" s="277"/>
    </row>
    <row r="71" spans="1:14" x14ac:dyDescent="0.25">
      <c r="A71" s="243">
        <v>72</v>
      </c>
      <c r="B71" s="276" t="s">
        <v>44</v>
      </c>
      <c r="C71" s="276"/>
      <c r="D71" s="276"/>
      <c r="E71" s="276"/>
      <c r="F71" s="193"/>
      <c r="G71" s="277"/>
      <c r="H71" s="277"/>
      <c r="I71" s="193"/>
      <c r="J71" s="193" t="s">
        <v>9</v>
      </c>
      <c r="K71" s="193"/>
      <c r="L71" s="277"/>
      <c r="M71" s="277"/>
      <c r="N71" s="277"/>
    </row>
    <row r="72" spans="1:14" x14ac:dyDescent="0.25">
      <c r="A72" s="243">
        <v>73</v>
      </c>
      <c r="B72" s="276" t="s">
        <v>45</v>
      </c>
      <c r="C72" s="276"/>
      <c r="D72" s="276"/>
      <c r="E72" s="276"/>
      <c r="F72" s="193"/>
      <c r="G72" s="277"/>
      <c r="H72" s="277"/>
      <c r="I72" s="193"/>
      <c r="J72" s="193" t="s">
        <v>9</v>
      </c>
      <c r="K72" s="193"/>
      <c r="L72" s="277"/>
      <c r="M72" s="277"/>
      <c r="N72" s="277"/>
    </row>
    <row r="73" spans="1:14" x14ac:dyDescent="0.25">
      <c r="A73" s="243">
        <v>74</v>
      </c>
      <c r="B73" s="276" t="s">
        <v>46</v>
      </c>
      <c r="C73" s="276"/>
      <c r="D73" s="276"/>
      <c r="E73" s="276"/>
      <c r="F73" s="193"/>
      <c r="G73" s="277"/>
      <c r="H73" s="277"/>
      <c r="I73" s="193"/>
      <c r="J73" s="193" t="s">
        <v>9</v>
      </c>
      <c r="K73" s="193"/>
      <c r="L73" s="277"/>
      <c r="M73" s="277"/>
      <c r="N73" s="277"/>
    </row>
    <row r="74" spans="1:14" x14ac:dyDescent="0.25">
      <c r="A74" s="243">
        <v>75</v>
      </c>
      <c r="B74" s="276" t="s">
        <v>47</v>
      </c>
      <c r="C74" s="276"/>
      <c r="D74" s="276"/>
      <c r="E74" s="276"/>
      <c r="F74" s="193"/>
      <c r="G74" s="277"/>
      <c r="H74" s="277"/>
      <c r="I74" s="193"/>
      <c r="J74" s="193" t="s">
        <v>9</v>
      </c>
      <c r="K74" s="193"/>
      <c r="L74" s="277"/>
      <c r="M74" s="277"/>
      <c r="N74" s="277"/>
    </row>
    <row r="75" spans="1:14" x14ac:dyDescent="0.25">
      <c r="A75" s="243">
        <v>76</v>
      </c>
      <c r="B75" s="276" t="s">
        <v>48</v>
      </c>
      <c r="C75" s="276"/>
      <c r="D75" s="276"/>
      <c r="E75" s="276"/>
      <c r="F75" s="193"/>
      <c r="G75" s="277"/>
      <c r="H75" s="277"/>
      <c r="I75" s="193"/>
      <c r="J75" s="193" t="s">
        <v>9</v>
      </c>
      <c r="K75" s="193"/>
      <c r="L75" s="277"/>
      <c r="M75" s="277"/>
      <c r="N75" s="277"/>
    </row>
    <row r="76" spans="1:14" x14ac:dyDescent="0.25">
      <c r="A76" s="243">
        <v>77</v>
      </c>
      <c r="B76" s="276" t="s">
        <v>49</v>
      </c>
      <c r="C76" s="276"/>
      <c r="D76" s="276"/>
      <c r="E76" s="276"/>
      <c r="F76" s="193"/>
      <c r="G76" s="277"/>
      <c r="H76" s="277"/>
      <c r="I76" s="193"/>
      <c r="J76" s="193" t="s">
        <v>9</v>
      </c>
      <c r="K76" s="193"/>
      <c r="L76" s="277"/>
      <c r="M76" s="277"/>
      <c r="N76" s="277"/>
    </row>
    <row r="77" spans="1:14" x14ac:dyDescent="0.25">
      <c r="A77" s="243">
        <v>78</v>
      </c>
      <c r="B77" s="276" t="s">
        <v>50</v>
      </c>
      <c r="C77" s="276"/>
      <c r="D77" s="276"/>
      <c r="E77" s="276"/>
      <c r="F77" s="193"/>
      <c r="G77" s="277"/>
      <c r="H77" s="277"/>
      <c r="I77" s="193"/>
      <c r="J77" s="193" t="s">
        <v>9</v>
      </c>
      <c r="K77" s="193"/>
      <c r="L77" s="277"/>
      <c r="M77" s="277"/>
      <c r="N77" s="277"/>
    </row>
    <row r="78" spans="1:14" x14ac:dyDescent="0.25">
      <c r="A78" s="243">
        <v>79</v>
      </c>
      <c r="B78" s="276" t="s">
        <v>70</v>
      </c>
      <c r="C78" s="276"/>
      <c r="D78" s="276"/>
      <c r="E78" s="276"/>
      <c r="F78" s="193"/>
      <c r="G78" s="277"/>
      <c r="H78" s="277"/>
      <c r="I78" s="193"/>
      <c r="J78" s="193" t="s">
        <v>9</v>
      </c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34">
        <v>20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3375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306" t="s">
        <v>3377</v>
      </c>
      <c r="B88" s="306"/>
      <c r="C88" s="306"/>
      <c r="D88" s="19"/>
      <c r="E88" s="283" t="s">
        <v>3383</v>
      </c>
      <c r="F88" s="283"/>
      <c r="G88" s="283"/>
      <c r="H88" s="19"/>
      <c r="I88" s="190"/>
      <c r="J88" s="190"/>
      <c r="K88" s="190"/>
      <c r="L88" s="283" t="s">
        <v>3646</v>
      </c>
      <c r="M88" s="283"/>
      <c r="N88" s="283"/>
    </row>
    <row r="89" spans="1:14" x14ac:dyDescent="0.25">
      <c r="A89" s="194"/>
      <c r="B89" s="194"/>
      <c r="C89" s="194"/>
      <c r="D89" s="19"/>
      <c r="E89" s="195"/>
      <c r="F89" s="195"/>
      <c r="G89" s="195"/>
      <c r="H89" s="19"/>
      <c r="I89" s="190"/>
      <c r="J89" s="190"/>
      <c r="K89" s="190"/>
      <c r="L89" s="195"/>
      <c r="M89" s="195"/>
      <c r="N89" s="195"/>
    </row>
    <row r="90" spans="1:14" x14ac:dyDescent="0.25">
      <c r="A90" s="194"/>
      <c r="B90" s="194"/>
      <c r="C90" s="194"/>
      <c r="D90" s="19"/>
      <c r="E90" s="195"/>
      <c r="F90" s="195"/>
      <c r="G90" s="195"/>
      <c r="H90" s="19"/>
      <c r="I90" s="190"/>
      <c r="J90" s="190"/>
      <c r="K90" s="190"/>
      <c r="L90" s="195"/>
      <c r="M90" s="195"/>
      <c r="N90" s="195"/>
    </row>
    <row r="91" spans="1:14" x14ac:dyDescent="0.25">
      <c r="A91" s="194"/>
      <c r="B91" s="194"/>
      <c r="C91" s="194"/>
      <c r="D91" s="19"/>
      <c r="E91" s="195"/>
      <c r="F91" s="195"/>
      <c r="G91" s="195"/>
      <c r="H91" s="19"/>
      <c r="I91" s="190"/>
      <c r="J91" s="190"/>
      <c r="K91" s="190"/>
      <c r="L91" s="195"/>
      <c r="M91" s="195"/>
      <c r="N91" s="195"/>
    </row>
    <row r="92" spans="1:14" x14ac:dyDescent="0.25">
      <c r="A92" s="194"/>
      <c r="B92" s="194"/>
      <c r="C92" s="194"/>
      <c r="D92" s="19"/>
      <c r="E92" s="195"/>
      <c r="F92" s="195"/>
      <c r="G92" s="195"/>
      <c r="H92" s="19"/>
      <c r="I92" s="190"/>
      <c r="J92" s="190"/>
      <c r="K92" s="190"/>
      <c r="L92" s="195"/>
      <c r="M92" s="195"/>
      <c r="N92" s="195"/>
    </row>
    <row r="93" spans="1:14" x14ac:dyDescent="0.25">
      <c r="A93" s="194"/>
      <c r="B93" s="194"/>
      <c r="C93" s="194"/>
      <c r="D93" s="19"/>
      <c r="E93" s="195"/>
      <c r="F93" s="195"/>
      <c r="G93" s="195"/>
      <c r="H93" s="19"/>
      <c r="I93" s="190"/>
      <c r="J93" s="190"/>
      <c r="K93" s="190"/>
      <c r="L93" s="195"/>
      <c r="M93" s="195"/>
      <c r="N93" s="195"/>
    </row>
    <row r="94" spans="1:14" x14ac:dyDescent="0.25">
      <c r="A94" s="194"/>
      <c r="B94" s="194"/>
      <c r="C94" s="194"/>
      <c r="D94" s="19"/>
      <c r="E94" s="195"/>
      <c r="F94" s="195"/>
      <c r="G94" s="195"/>
      <c r="H94" s="19"/>
      <c r="I94" s="190"/>
      <c r="J94" s="190"/>
      <c r="K94" s="190"/>
      <c r="L94" s="195"/>
      <c r="M94" s="195"/>
      <c r="N94" s="195"/>
    </row>
    <row r="95" spans="1:14" x14ac:dyDescent="0.25">
      <c r="A95" s="194"/>
      <c r="B95" s="194"/>
      <c r="C95" s="194"/>
      <c r="D95" s="19"/>
      <c r="E95" s="195"/>
      <c r="F95" s="195"/>
      <c r="G95" s="195"/>
      <c r="H95" s="19"/>
      <c r="I95" s="190"/>
      <c r="J95" s="190"/>
      <c r="K95" s="190"/>
      <c r="L95" s="195"/>
      <c r="M95" s="195"/>
      <c r="N95" s="195"/>
    </row>
    <row r="96" spans="1:14" x14ac:dyDescent="0.25">
      <c r="A96" s="194"/>
      <c r="B96" s="194"/>
      <c r="C96" s="194"/>
      <c r="D96" s="19"/>
      <c r="E96" s="195"/>
      <c r="F96" s="195"/>
      <c r="G96" s="195"/>
      <c r="H96" s="19"/>
      <c r="I96" s="190"/>
      <c r="J96" s="190"/>
      <c r="K96" s="190"/>
      <c r="L96" s="195"/>
      <c r="M96" s="195"/>
      <c r="N96" s="195"/>
    </row>
    <row r="97" spans="1:14" x14ac:dyDescent="0.25">
      <c r="A97" s="194"/>
      <c r="B97" s="194"/>
      <c r="C97" s="194"/>
      <c r="D97" s="19"/>
      <c r="E97" s="195"/>
      <c r="F97" s="195"/>
      <c r="G97" s="195"/>
      <c r="H97" s="19"/>
      <c r="I97" s="190"/>
      <c r="J97" s="190"/>
      <c r="K97" s="190"/>
      <c r="L97" s="195"/>
      <c r="M97" s="195"/>
      <c r="N97" s="195"/>
    </row>
    <row r="98" spans="1:14" x14ac:dyDescent="0.25">
      <c r="A98" s="194"/>
      <c r="B98" s="194"/>
      <c r="C98" s="194"/>
      <c r="D98" s="19"/>
      <c r="E98" s="195"/>
      <c r="F98" s="195"/>
      <c r="G98" s="195"/>
      <c r="H98" s="19"/>
      <c r="I98" s="190"/>
      <c r="J98" s="190"/>
      <c r="K98" s="190"/>
      <c r="L98" s="195"/>
      <c r="M98" s="195"/>
      <c r="N98" s="195"/>
    </row>
    <row r="99" spans="1:14" x14ac:dyDescent="0.25">
      <c r="A99" s="194"/>
      <c r="B99" s="194"/>
      <c r="C99" s="194"/>
      <c r="D99" s="19"/>
      <c r="E99" s="195"/>
      <c r="F99" s="195"/>
      <c r="G99" s="195"/>
      <c r="H99" s="19"/>
      <c r="I99" s="190"/>
      <c r="J99" s="190"/>
      <c r="K99" s="190"/>
      <c r="L99" s="195"/>
      <c r="M99" s="195"/>
      <c r="N99" s="195"/>
    </row>
    <row r="100" spans="1:14" x14ac:dyDescent="0.25">
      <c r="A100" s="194"/>
      <c r="B100" s="194"/>
      <c r="C100" s="194"/>
      <c r="D100" s="19"/>
      <c r="E100" s="195"/>
      <c r="F100" s="195"/>
      <c r="G100" s="195"/>
      <c r="H100" s="19"/>
      <c r="I100" s="190"/>
      <c r="J100" s="190"/>
      <c r="K100" s="190"/>
      <c r="L100" s="195"/>
      <c r="M100" s="195"/>
      <c r="N100" s="195"/>
    </row>
    <row r="101" spans="1:14" x14ac:dyDescent="0.25">
      <c r="A101" s="194"/>
      <c r="B101" s="194"/>
      <c r="C101" s="194"/>
      <c r="D101" s="19"/>
      <c r="E101" s="195"/>
      <c r="F101" s="195"/>
      <c r="G101" s="195"/>
      <c r="H101" s="19"/>
      <c r="I101" s="190"/>
      <c r="J101" s="190"/>
      <c r="K101" s="190"/>
      <c r="L101" s="195"/>
      <c r="M101" s="195"/>
      <c r="N101" s="195"/>
    </row>
    <row r="102" spans="1:14" x14ac:dyDescent="0.25">
      <c r="A102" s="195"/>
      <c r="B102" s="195"/>
      <c r="C102" s="195"/>
      <c r="D102" s="19"/>
      <c r="E102" s="195"/>
      <c r="F102" s="195"/>
      <c r="G102" s="195"/>
      <c r="H102" s="19"/>
      <c r="I102" s="190"/>
      <c r="J102" s="190"/>
      <c r="K102" s="190"/>
      <c r="L102" s="195"/>
      <c r="M102" s="195"/>
      <c r="N102" s="195"/>
    </row>
    <row r="103" spans="1:14" ht="15.75" x14ac:dyDescent="0.25">
      <c r="A103" s="293" t="s">
        <v>688</v>
      </c>
      <c r="B103" s="293"/>
      <c r="C103" s="293"/>
      <c r="D103" s="293"/>
      <c r="E103" s="293"/>
      <c r="F103" s="293"/>
      <c r="G103" s="293"/>
      <c r="H103" s="293"/>
      <c r="I103" s="293"/>
      <c r="J103" s="293"/>
      <c r="K103" s="293"/>
      <c r="L103" s="293"/>
      <c r="M103" s="293"/>
      <c r="N103" s="293"/>
    </row>
    <row r="104" spans="1:14" ht="15.75" x14ac:dyDescent="0.25">
      <c r="A104" s="293" t="s">
        <v>3316</v>
      </c>
      <c r="B104" s="293"/>
      <c r="C104" s="293"/>
      <c r="D104" s="293"/>
      <c r="E104" s="293"/>
      <c r="F104" s="293"/>
      <c r="G104" s="293"/>
      <c r="H104" s="293"/>
      <c r="I104" s="293"/>
      <c r="J104" s="293"/>
      <c r="K104" s="293"/>
      <c r="L104" s="293"/>
      <c r="M104" s="293"/>
      <c r="N104" s="293"/>
    </row>
    <row r="105" spans="1:14" x14ac:dyDescent="0.25">
      <c r="A105" s="294" t="s">
        <v>3376</v>
      </c>
      <c r="B105" s="294"/>
      <c r="C105" s="294"/>
      <c r="D105" s="294"/>
      <c r="E105" s="294"/>
      <c r="F105" s="294"/>
      <c r="G105" s="294"/>
      <c r="H105" s="294"/>
      <c r="I105" s="294"/>
      <c r="J105" s="294"/>
      <c r="K105" s="294"/>
      <c r="L105" s="294"/>
      <c r="M105" s="294"/>
      <c r="N105" s="294"/>
    </row>
    <row r="106" spans="1:14" x14ac:dyDescent="0.25">
      <c r="A106" s="29"/>
      <c r="B106" s="294" t="s">
        <v>0</v>
      </c>
      <c r="C106" s="294"/>
      <c r="D106" s="300" t="s">
        <v>68</v>
      </c>
      <c r="E106" s="324"/>
      <c r="F106" s="324"/>
      <c r="G106" s="29"/>
      <c r="H106" s="29"/>
      <c r="I106" s="29"/>
      <c r="J106" s="29"/>
      <c r="K106" s="29"/>
    </row>
    <row r="108" spans="1:14" x14ac:dyDescent="0.25">
      <c r="A108" s="131" t="s">
        <v>66</v>
      </c>
      <c r="B108" s="296" t="s">
        <v>1</v>
      </c>
      <c r="C108" s="297"/>
      <c r="D108" s="297"/>
      <c r="E108" s="297"/>
      <c r="F108" s="131" t="s">
        <v>2</v>
      </c>
      <c r="G108" s="297" t="s">
        <v>3</v>
      </c>
      <c r="H108" s="298"/>
      <c r="I108" s="278" t="s">
        <v>4</v>
      </c>
      <c r="J108" s="278"/>
      <c r="K108" s="278"/>
      <c r="L108" s="296" t="s">
        <v>5</v>
      </c>
      <c r="M108" s="297"/>
      <c r="N108" s="298"/>
    </row>
    <row r="109" spans="1:14" x14ac:dyDescent="0.25">
      <c r="A109" s="132" t="s">
        <v>67</v>
      </c>
      <c r="B109" s="299"/>
      <c r="C109" s="300"/>
      <c r="D109" s="300"/>
      <c r="E109" s="300"/>
      <c r="F109" s="259"/>
      <c r="G109" s="300"/>
      <c r="H109" s="301"/>
      <c r="I109" s="198" t="s">
        <v>6</v>
      </c>
      <c r="J109" s="198" t="s">
        <v>7</v>
      </c>
      <c r="K109" s="198" t="s">
        <v>8</v>
      </c>
      <c r="L109" s="299"/>
      <c r="M109" s="300"/>
      <c r="N109" s="301"/>
    </row>
    <row r="110" spans="1:14" x14ac:dyDescent="0.25">
      <c r="A110" s="243">
        <v>80</v>
      </c>
      <c r="B110" s="284" t="s">
        <v>51</v>
      </c>
      <c r="C110" s="285"/>
      <c r="D110" s="285"/>
      <c r="E110" s="286"/>
      <c r="F110" s="193"/>
      <c r="G110" s="290"/>
      <c r="H110" s="292"/>
      <c r="I110" s="193"/>
      <c r="J110" s="193" t="s">
        <v>9</v>
      </c>
      <c r="K110" s="193"/>
      <c r="L110" s="290"/>
      <c r="M110" s="291"/>
      <c r="N110" s="292"/>
    </row>
    <row r="111" spans="1:14" x14ac:dyDescent="0.25">
      <c r="A111" s="243">
        <v>81</v>
      </c>
      <c r="B111" s="276" t="s">
        <v>53</v>
      </c>
      <c r="C111" s="276"/>
      <c r="D111" s="276"/>
      <c r="E111" s="276"/>
      <c r="F111" s="193"/>
      <c r="G111" s="277"/>
      <c r="H111" s="277"/>
      <c r="I111" s="193"/>
      <c r="J111" s="193" t="s">
        <v>9</v>
      </c>
      <c r="K111" s="193"/>
      <c r="L111" s="277"/>
      <c r="M111" s="277"/>
      <c r="N111" s="277"/>
    </row>
    <row r="112" spans="1:14" x14ac:dyDescent="0.25">
      <c r="A112" s="243">
        <v>82</v>
      </c>
      <c r="B112" s="284" t="s">
        <v>71</v>
      </c>
      <c r="C112" s="285"/>
      <c r="D112" s="285"/>
      <c r="E112" s="286"/>
      <c r="F112" s="193"/>
      <c r="G112" s="277"/>
      <c r="H112" s="277"/>
      <c r="I112" s="193"/>
      <c r="J112" s="193" t="s">
        <v>9</v>
      </c>
      <c r="K112" s="193"/>
      <c r="L112" s="277"/>
      <c r="M112" s="277"/>
      <c r="N112" s="277"/>
    </row>
    <row r="113" spans="1:14" x14ac:dyDescent="0.25">
      <c r="A113" s="243">
        <v>83</v>
      </c>
      <c r="B113" s="284" t="s">
        <v>54</v>
      </c>
      <c r="C113" s="285"/>
      <c r="D113" s="285"/>
      <c r="E113" s="286"/>
      <c r="F113" s="193"/>
      <c r="G113" s="277"/>
      <c r="H113" s="277"/>
      <c r="I113" s="193"/>
      <c r="J113" s="193" t="s">
        <v>9</v>
      </c>
      <c r="K113" s="193"/>
      <c r="L113" s="277"/>
      <c r="M113" s="277"/>
      <c r="N113" s="277"/>
    </row>
    <row r="114" spans="1:14" x14ac:dyDescent="0.25">
      <c r="A114" s="243">
        <v>84</v>
      </c>
      <c r="B114" s="284" t="s">
        <v>56</v>
      </c>
      <c r="C114" s="285"/>
      <c r="D114" s="285"/>
      <c r="E114" s="286"/>
      <c r="F114" s="193"/>
      <c r="G114" s="277"/>
      <c r="H114" s="277"/>
      <c r="I114" s="193"/>
      <c r="J114" s="193" t="s">
        <v>9</v>
      </c>
      <c r="K114" s="193"/>
      <c r="L114" s="277"/>
      <c r="M114" s="277"/>
      <c r="N114" s="277"/>
    </row>
    <row r="115" spans="1:14" x14ac:dyDescent="0.25">
      <c r="A115" s="243">
        <v>85</v>
      </c>
      <c r="B115" s="284" t="s">
        <v>55</v>
      </c>
      <c r="C115" s="285"/>
      <c r="D115" s="285"/>
      <c r="E115" s="286"/>
      <c r="F115" s="193"/>
      <c r="G115" s="277"/>
      <c r="H115" s="277"/>
      <c r="I115" s="193"/>
      <c r="J115" s="193" t="s">
        <v>9</v>
      </c>
      <c r="K115" s="193"/>
      <c r="L115" s="277"/>
      <c r="M115" s="277"/>
      <c r="N115" s="277"/>
    </row>
    <row r="116" spans="1:14" x14ac:dyDescent="0.25">
      <c r="A116" s="243">
        <v>86</v>
      </c>
      <c r="B116" s="284" t="s">
        <v>57</v>
      </c>
      <c r="C116" s="285"/>
      <c r="D116" s="285"/>
      <c r="E116" s="286"/>
      <c r="F116" s="193"/>
      <c r="G116" s="277"/>
      <c r="H116" s="277"/>
      <c r="I116" s="193"/>
      <c r="J116" s="193" t="s">
        <v>9</v>
      </c>
      <c r="K116" s="193"/>
      <c r="L116" s="277"/>
      <c r="M116" s="277"/>
      <c r="N116" s="277"/>
    </row>
    <row r="117" spans="1:14" x14ac:dyDescent="0.25">
      <c r="A117" s="243"/>
      <c r="B117" s="276" t="s">
        <v>1022</v>
      </c>
      <c r="C117" s="276"/>
      <c r="D117" s="276"/>
      <c r="E117" s="276"/>
      <c r="F117" s="193"/>
      <c r="G117" s="277"/>
      <c r="H117" s="277"/>
      <c r="I117" s="193" t="s">
        <v>9</v>
      </c>
      <c r="J117" s="193"/>
      <c r="K117" s="193"/>
      <c r="L117" s="290"/>
      <c r="M117" s="291"/>
      <c r="N117" s="292"/>
    </row>
    <row r="118" spans="1:14" x14ac:dyDescent="0.25">
      <c r="A118" s="243"/>
      <c r="B118" s="276" t="s">
        <v>1023</v>
      </c>
      <c r="C118" s="276"/>
      <c r="D118" s="276"/>
      <c r="E118" s="276"/>
      <c r="F118" s="193"/>
      <c r="G118" s="277"/>
      <c r="H118" s="277"/>
      <c r="I118" s="193" t="s">
        <v>9</v>
      </c>
      <c r="J118" s="193"/>
      <c r="K118" s="193"/>
      <c r="L118" s="290"/>
      <c r="M118" s="291"/>
      <c r="N118" s="292"/>
    </row>
    <row r="119" spans="1:14" x14ac:dyDescent="0.25">
      <c r="A119" s="243"/>
      <c r="B119" s="284" t="s">
        <v>1954</v>
      </c>
      <c r="C119" s="285"/>
      <c r="D119" s="285"/>
      <c r="E119" s="286"/>
      <c r="F119" s="193"/>
      <c r="G119" s="290"/>
      <c r="H119" s="292"/>
      <c r="I119" s="193" t="s">
        <v>9</v>
      </c>
      <c r="J119" s="193"/>
      <c r="K119" s="193"/>
      <c r="L119" s="203"/>
      <c r="M119" s="204"/>
      <c r="N119" s="205"/>
    </row>
    <row r="120" spans="1:14" x14ac:dyDescent="0.25">
      <c r="A120" s="243">
        <v>3470</v>
      </c>
      <c r="B120" s="284" t="s">
        <v>2109</v>
      </c>
      <c r="C120" s="285"/>
      <c r="D120" s="285"/>
      <c r="E120" s="286"/>
      <c r="F120" s="193"/>
      <c r="G120" s="277"/>
      <c r="H120" s="277"/>
      <c r="I120" s="193" t="s">
        <v>9</v>
      </c>
      <c r="J120" s="193"/>
      <c r="K120" s="193"/>
      <c r="L120" s="290"/>
      <c r="M120" s="291"/>
      <c r="N120" s="292"/>
    </row>
    <row r="121" spans="1:14" x14ac:dyDescent="0.25">
      <c r="A121" s="243"/>
      <c r="B121" s="284" t="s">
        <v>2668</v>
      </c>
      <c r="C121" s="285"/>
      <c r="D121" s="285"/>
      <c r="E121" s="286"/>
      <c r="F121" s="193"/>
      <c r="G121" s="277"/>
      <c r="H121" s="277"/>
      <c r="I121" s="193" t="s">
        <v>9</v>
      </c>
      <c r="J121" s="193"/>
      <c r="K121" s="193"/>
      <c r="L121" s="277"/>
      <c r="M121" s="277"/>
      <c r="N121" s="277"/>
    </row>
    <row r="122" spans="1:14" x14ac:dyDescent="0.25">
      <c r="A122" s="243"/>
      <c r="B122" s="276" t="s">
        <v>960</v>
      </c>
      <c r="C122" s="276"/>
      <c r="D122" s="276"/>
      <c r="E122" s="276"/>
      <c r="F122" s="193" t="s">
        <v>961</v>
      </c>
      <c r="G122" s="277"/>
      <c r="H122" s="277"/>
      <c r="I122" s="193" t="s">
        <v>9</v>
      </c>
      <c r="J122" s="193"/>
      <c r="K122" s="193"/>
      <c r="L122" s="277" t="s">
        <v>1024</v>
      </c>
      <c r="M122" s="277"/>
      <c r="N122" s="277"/>
    </row>
    <row r="123" spans="1:14" x14ac:dyDescent="0.25">
      <c r="A123" s="243">
        <v>3474</v>
      </c>
      <c r="B123" s="276" t="s">
        <v>1955</v>
      </c>
      <c r="C123" s="276"/>
      <c r="D123" s="276"/>
      <c r="E123" s="276"/>
      <c r="F123" s="193" t="s">
        <v>1826</v>
      </c>
      <c r="G123" s="277"/>
      <c r="H123" s="277"/>
      <c r="I123" s="193" t="s">
        <v>9</v>
      </c>
      <c r="J123" s="193"/>
      <c r="K123" s="193"/>
      <c r="L123" s="277"/>
      <c r="M123" s="277"/>
      <c r="N123" s="277"/>
    </row>
    <row r="124" spans="1:14" x14ac:dyDescent="0.25">
      <c r="A124" s="243">
        <v>3742</v>
      </c>
      <c r="B124" s="276" t="s">
        <v>2056</v>
      </c>
      <c r="C124" s="276"/>
      <c r="D124" s="276"/>
      <c r="E124" s="276"/>
      <c r="F124" s="217" t="s">
        <v>2057</v>
      </c>
      <c r="G124" s="277" t="s">
        <v>2058</v>
      </c>
      <c r="H124" s="277"/>
      <c r="I124" s="193" t="s">
        <v>9</v>
      </c>
      <c r="J124" s="193"/>
      <c r="K124" s="193"/>
      <c r="L124" s="277" t="s">
        <v>3380</v>
      </c>
      <c r="M124" s="277"/>
      <c r="N124" s="277"/>
    </row>
    <row r="125" spans="1:14" x14ac:dyDescent="0.25">
      <c r="A125" s="243">
        <v>3743</v>
      </c>
      <c r="B125" s="276" t="s">
        <v>2059</v>
      </c>
      <c r="C125" s="276"/>
      <c r="D125" s="276"/>
      <c r="E125" s="276"/>
      <c r="F125" s="193"/>
      <c r="G125" s="277"/>
      <c r="H125" s="277"/>
      <c r="I125" s="193" t="s">
        <v>9</v>
      </c>
      <c r="J125" s="193"/>
      <c r="K125" s="193"/>
      <c r="L125" s="277"/>
      <c r="M125" s="277"/>
      <c r="N125" s="277"/>
    </row>
    <row r="126" spans="1:14" x14ac:dyDescent="0.25">
      <c r="A126" s="243">
        <v>98</v>
      </c>
      <c r="B126" s="276" t="s">
        <v>76</v>
      </c>
      <c r="C126" s="276"/>
      <c r="D126" s="276"/>
      <c r="E126" s="276"/>
      <c r="F126" s="193"/>
      <c r="G126" s="277"/>
      <c r="H126" s="277"/>
      <c r="I126" s="193"/>
      <c r="J126" s="193" t="s">
        <v>9</v>
      </c>
      <c r="K126" s="193"/>
      <c r="L126" s="277"/>
      <c r="M126" s="277"/>
      <c r="N126" s="277"/>
    </row>
    <row r="127" spans="1:14" x14ac:dyDescent="0.25">
      <c r="A127" s="243">
        <v>3758</v>
      </c>
      <c r="B127" s="284" t="s">
        <v>2085</v>
      </c>
      <c r="C127" s="285"/>
      <c r="D127" s="285"/>
      <c r="E127" s="286"/>
      <c r="F127" s="193"/>
      <c r="G127" s="290"/>
      <c r="H127" s="292"/>
      <c r="I127" s="193" t="s">
        <v>9</v>
      </c>
      <c r="J127" s="193"/>
      <c r="K127" s="193"/>
      <c r="L127" s="290"/>
      <c r="M127" s="291"/>
      <c r="N127" s="292"/>
    </row>
    <row r="128" spans="1:14" x14ac:dyDescent="0.25">
      <c r="A128" s="243">
        <v>2379</v>
      </c>
      <c r="B128" s="284" t="s">
        <v>2205</v>
      </c>
      <c r="C128" s="285"/>
      <c r="D128" s="285"/>
      <c r="E128" s="286"/>
      <c r="F128" s="193"/>
      <c r="G128" s="277"/>
      <c r="H128" s="277"/>
      <c r="I128" s="193" t="s">
        <v>9</v>
      </c>
      <c r="J128" s="193"/>
      <c r="K128" s="193"/>
      <c r="L128" s="290"/>
      <c r="M128" s="291"/>
      <c r="N128" s="292"/>
    </row>
    <row r="129" spans="1:14" x14ac:dyDescent="0.25">
      <c r="A129" s="243">
        <v>96</v>
      </c>
      <c r="B129" s="276" t="s">
        <v>74</v>
      </c>
      <c r="C129" s="276"/>
      <c r="D129" s="276"/>
      <c r="E129" s="276"/>
      <c r="F129" s="193"/>
      <c r="G129" s="277"/>
      <c r="H129" s="277"/>
      <c r="I129" s="193"/>
      <c r="J129" s="193" t="s">
        <v>9</v>
      </c>
      <c r="K129" s="193"/>
      <c r="L129" s="290"/>
      <c r="M129" s="291"/>
      <c r="N129" s="292"/>
    </row>
    <row r="130" spans="1:14" x14ac:dyDescent="0.25">
      <c r="A130" s="304" t="s">
        <v>64</v>
      </c>
      <c r="B130" s="304"/>
      <c r="C130" s="304"/>
      <c r="D130" s="304"/>
      <c r="E130" s="133"/>
      <c r="F130" s="190"/>
      <c r="G130" s="280"/>
      <c r="H130" s="280"/>
      <c r="I130" s="190"/>
      <c r="J130" s="190"/>
      <c r="K130" s="190"/>
      <c r="L130" s="280"/>
      <c r="M130" s="280"/>
      <c r="N130" s="280"/>
    </row>
    <row r="131" spans="1:14" x14ac:dyDescent="0.25">
      <c r="A131" s="281" t="s">
        <v>631</v>
      </c>
      <c r="B131" s="281"/>
      <c r="C131" s="281"/>
      <c r="D131" s="281"/>
      <c r="E131" s="281"/>
      <c r="F131" s="281"/>
      <c r="G131" s="281"/>
      <c r="H131" s="281"/>
      <c r="I131" s="281"/>
      <c r="J131" s="281"/>
      <c r="K131" s="281"/>
      <c r="L131" s="281"/>
      <c r="M131" s="281"/>
      <c r="N131" s="281"/>
    </row>
    <row r="132" spans="1:14" x14ac:dyDescent="0.25">
      <c r="A132" s="280"/>
      <c r="B132" s="280"/>
      <c r="C132" s="280"/>
      <c r="D132" s="19"/>
      <c r="E132" s="19"/>
      <c r="F132" s="280"/>
      <c r="G132" s="280"/>
      <c r="H132" s="19"/>
      <c r="I132" s="190"/>
      <c r="J132" s="190"/>
      <c r="K132" s="190"/>
      <c r="L132" s="280"/>
      <c r="M132" s="280"/>
      <c r="N132" s="280"/>
    </row>
    <row r="133" spans="1:14" x14ac:dyDescent="0.25">
      <c r="A133" s="283" t="s">
        <v>981</v>
      </c>
      <c r="B133" s="283"/>
      <c r="C133" s="283"/>
      <c r="D133" s="283"/>
      <c r="E133" s="283"/>
      <c r="F133" s="283"/>
      <c r="G133" s="283"/>
      <c r="H133" s="305" t="s">
        <v>25</v>
      </c>
      <c r="I133" s="305"/>
      <c r="J133" s="305"/>
      <c r="K133" s="305"/>
      <c r="L133" s="198">
        <v>20</v>
      </c>
      <c r="M133" s="34"/>
      <c r="N133" s="34"/>
    </row>
    <row r="134" spans="1:14" x14ac:dyDescent="0.25">
      <c r="A134" s="19"/>
      <c r="B134" s="19"/>
      <c r="C134" s="19"/>
      <c r="D134" s="19"/>
      <c r="E134" s="19"/>
      <c r="F134" s="19"/>
      <c r="G134" s="19"/>
      <c r="H134" s="19"/>
      <c r="I134" s="190"/>
      <c r="J134" s="190"/>
      <c r="K134" s="190"/>
      <c r="L134" s="19"/>
      <c r="M134" s="19"/>
      <c r="N134" s="19"/>
    </row>
    <row r="135" spans="1:14" x14ac:dyDescent="0.25">
      <c r="A135" s="280" t="s">
        <v>27</v>
      </c>
      <c r="B135" s="280"/>
      <c r="C135" s="280"/>
      <c r="D135" s="19"/>
      <c r="E135" s="280" t="s">
        <v>3360</v>
      </c>
      <c r="F135" s="280"/>
      <c r="G135" s="280"/>
      <c r="H135" s="19"/>
      <c r="I135" s="190"/>
      <c r="J135" s="190"/>
      <c r="K135" s="190"/>
      <c r="L135" s="280" t="s">
        <v>69</v>
      </c>
      <c r="M135" s="280"/>
      <c r="N135" s="280"/>
    </row>
    <row r="136" spans="1:14" x14ac:dyDescent="0.25">
      <c r="A136" s="280"/>
      <c r="B136" s="280"/>
      <c r="C136" s="280"/>
      <c r="D136" s="19"/>
      <c r="E136" s="280"/>
      <c r="F136" s="280"/>
      <c r="G136" s="280"/>
      <c r="H136" s="19"/>
      <c r="I136" s="190"/>
      <c r="J136" s="190"/>
      <c r="K136" s="190"/>
      <c r="L136" s="280"/>
      <c r="M136" s="280"/>
      <c r="N136" s="280"/>
    </row>
    <row r="137" spans="1:14" x14ac:dyDescent="0.25">
      <c r="A137" s="300"/>
      <c r="B137" s="300"/>
      <c r="C137" s="300"/>
      <c r="D137" s="19"/>
      <c r="E137" s="300"/>
      <c r="F137" s="300"/>
      <c r="G137" s="300"/>
      <c r="H137" s="19"/>
      <c r="I137" s="190"/>
      <c r="J137" s="190"/>
      <c r="K137" s="190"/>
      <c r="L137" s="300"/>
      <c r="M137" s="300"/>
      <c r="N137" s="300"/>
    </row>
    <row r="138" spans="1:14" x14ac:dyDescent="0.25">
      <c r="A138" s="306" t="s">
        <v>3384</v>
      </c>
      <c r="B138" s="306"/>
      <c r="C138" s="306"/>
      <c r="D138" s="19"/>
      <c r="E138" s="283" t="s">
        <v>3367</v>
      </c>
      <c r="F138" s="283"/>
      <c r="G138" s="283"/>
      <c r="H138" s="19"/>
      <c r="I138" s="190"/>
      <c r="J138" s="190"/>
      <c r="K138" s="190"/>
      <c r="L138" s="283" t="s">
        <v>3646</v>
      </c>
      <c r="M138" s="283"/>
      <c r="N138" s="283"/>
    </row>
    <row r="139" spans="1:14" x14ac:dyDescent="0.25">
      <c r="A139" s="194"/>
      <c r="B139" s="194"/>
      <c r="C139" s="194"/>
      <c r="D139" s="19"/>
      <c r="E139" s="195"/>
      <c r="F139" s="195"/>
      <c r="G139" s="195"/>
      <c r="H139" s="19"/>
      <c r="I139" s="190"/>
      <c r="J139" s="190"/>
      <c r="K139" s="190"/>
      <c r="L139" s="195"/>
      <c r="M139" s="195"/>
      <c r="N139" s="195"/>
    </row>
    <row r="140" spans="1:14" x14ac:dyDescent="0.25">
      <c r="A140" s="194"/>
      <c r="B140" s="194"/>
      <c r="C140" s="194"/>
      <c r="D140" s="19"/>
      <c r="E140" s="195"/>
      <c r="F140" s="195"/>
      <c r="G140" s="195"/>
      <c r="H140" s="19"/>
      <c r="I140" s="190"/>
      <c r="J140" s="190"/>
      <c r="K140" s="190"/>
      <c r="L140" s="195"/>
      <c r="M140" s="195"/>
      <c r="N140" s="195"/>
    </row>
    <row r="141" spans="1:14" x14ac:dyDescent="0.25">
      <c r="A141" s="194"/>
      <c r="B141" s="194"/>
      <c r="C141" s="194"/>
      <c r="D141" s="19"/>
      <c r="E141" s="195"/>
      <c r="F141" s="195"/>
      <c r="G141" s="195"/>
      <c r="H141" s="19"/>
      <c r="I141" s="190"/>
      <c r="J141" s="190"/>
      <c r="K141" s="190"/>
      <c r="L141" s="195"/>
      <c r="M141" s="195"/>
      <c r="N141" s="195"/>
    </row>
    <row r="142" spans="1:14" x14ac:dyDescent="0.25">
      <c r="A142" s="194"/>
      <c r="B142" s="194"/>
      <c r="C142" s="194"/>
      <c r="D142" s="19"/>
      <c r="E142" s="195"/>
      <c r="F142" s="195"/>
      <c r="G142" s="195"/>
      <c r="H142" s="19"/>
      <c r="I142" s="190"/>
      <c r="J142" s="190"/>
      <c r="K142" s="190"/>
      <c r="L142" s="195"/>
      <c r="M142" s="195"/>
      <c r="N142" s="195"/>
    </row>
    <row r="143" spans="1:14" x14ac:dyDescent="0.25">
      <c r="A143" s="194"/>
      <c r="B143" s="194"/>
      <c r="C143" s="194"/>
      <c r="D143" s="19"/>
      <c r="E143" s="195"/>
      <c r="F143" s="195"/>
      <c r="G143" s="195"/>
      <c r="H143" s="19"/>
      <c r="I143" s="190"/>
      <c r="J143" s="190"/>
      <c r="K143" s="190"/>
      <c r="L143" s="195"/>
      <c r="M143" s="195"/>
      <c r="N143" s="195"/>
    </row>
    <row r="144" spans="1:14" x14ac:dyDescent="0.25">
      <c r="A144" s="194"/>
      <c r="B144" s="194"/>
      <c r="C144" s="194"/>
      <c r="D144" s="19"/>
      <c r="E144" s="195"/>
      <c r="F144" s="195"/>
      <c r="G144" s="195"/>
      <c r="H144" s="19"/>
      <c r="I144" s="190"/>
      <c r="J144" s="190"/>
      <c r="K144" s="190"/>
      <c r="L144" s="195"/>
      <c r="M144" s="195"/>
      <c r="N144" s="195"/>
    </row>
    <row r="145" spans="1:14" x14ac:dyDescent="0.25">
      <c r="A145" s="194"/>
      <c r="B145" s="194"/>
      <c r="C145" s="194"/>
      <c r="D145" s="19"/>
      <c r="E145" s="195"/>
      <c r="F145" s="195"/>
      <c r="G145" s="195"/>
      <c r="H145" s="19"/>
      <c r="I145" s="190"/>
      <c r="J145" s="190"/>
      <c r="K145" s="190"/>
      <c r="L145" s="195"/>
      <c r="M145" s="195"/>
      <c r="N145" s="195"/>
    </row>
    <row r="146" spans="1:14" x14ac:dyDescent="0.25">
      <c r="A146" s="194"/>
      <c r="B146" s="194"/>
      <c r="C146" s="194"/>
      <c r="D146" s="19"/>
      <c r="E146" s="195"/>
      <c r="F146" s="195"/>
      <c r="G146" s="195"/>
      <c r="H146" s="19"/>
      <c r="I146" s="190"/>
      <c r="J146" s="190"/>
      <c r="K146" s="190"/>
      <c r="L146" s="195"/>
      <c r="M146" s="195"/>
      <c r="N146" s="195"/>
    </row>
    <row r="147" spans="1:14" x14ac:dyDescent="0.25">
      <c r="A147" s="194"/>
      <c r="B147" s="194"/>
      <c r="C147" s="194"/>
      <c r="D147" s="19"/>
      <c r="E147" s="195"/>
      <c r="F147" s="195"/>
      <c r="G147" s="195"/>
      <c r="H147" s="19"/>
      <c r="I147" s="190"/>
      <c r="J147" s="190"/>
      <c r="K147" s="190"/>
      <c r="L147" s="195"/>
      <c r="M147" s="195"/>
      <c r="N147" s="195"/>
    </row>
    <row r="148" spans="1:14" x14ac:dyDescent="0.25">
      <c r="A148" s="194"/>
      <c r="B148" s="194"/>
      <c r="C148" s="194"/>
      <c r="D148" s="19"/>
      <c r="E148" s="195"/>
      <c r="F148" s="195"/>
      <c r="G148" s="195"/>
      <c r="H148" s="19"/>
      <c r="I148" s="190"/>
      <c r="J148" s="190"/>
      <c r="K148" s="190"/>
      <c r="L148" s="195"/>
      <c r="M148" s="195"/>
      <c r="N148" s="195"/>
    </row>
    <row r="149" spans="1:14" x14ac:dyDescent="0.25">
      <c r="A149" s="194"/>
      <c r="B149" s="194"/>
      <c r="C149" s="194"/>
      <c r="D149" s="19"/>
      <c r="E149" s="195"/>
      <c r="F149" s="195"/>
      <c r="G149" s="195"/>
      <c r="H149" s="19"/>
      <c r="I149" s="190"/>
      <c r="J149" s="190"/>
      <c r="K149" s="190"/>
      <c r="L149" s="195"/>
      <c r="M149" s="195"/>
      <c r="N149" s="195"/>
    </row>
    <row r="150" spans="1:14" x14ac:dyDescent="0.25">
      <c r="A150" s="194"/>
      <c r="B150" s="194"/>
      <c r="C150" s="194"/>
      <c r="D150" s="19"/>
      <c r="E150" s="195"/>
      <c r="F150" s="195"/>
      <c r="G150" s="195"/>
      <c r="H150" s="19"/>
      <c r="I150" s="190"/>
      <c r="J150" s="190"/>
      <c r="K150" s="190"/>
      <c r="L150" s="195"/>
      <c r="M150" s="195"/>
      <c r="N150" s="195"/>
    </row>
    <row r="151" spans="1:14" x14ac:dyDescent="0.25">
      <c r="A151" s="194"/>
      <c r="B151" s="194"/>
      <c r="C151" s="194"/>
      <c r="D151" s="19"/>
      <c r="E151" s="195"/>
      <c r="F151" s="195"/>
      <c r="G151" s="195"/>
      <c r="H151" s="19"/>
      <c r="I151" s="190"/>
      <c r="J151" s="190"/>
      <c r="K151" s="190"/>
      <c r="L151" s="195"/>
      <c r="M151" s="195"/>
      <c r="N151" s="195"/>
    </row>
    <row r="152" spans="1:14" x14ac:dyDescent="0.25">
      <c r="A152" s="194"/>
      <c r="B152" s="194"/>
      <c r="C152" s="194"/>
      <c r="D152" s="19"/>
      <c r="E152" s="195"/>
      <c r="F152" s="195"/>
      <c r="G152" s="195"/>
      <c r="H152" s="19"/>
      <c r="I152" s="190"/>
      <c r="J152" s="190"/>
      <c r="K152" s="190"/>
      <c r="L152" s="195"/>
      <c r="M152" s="195"/>
      <c r="N152" s="195"/>
    </row>
    <row r="153" spans="1:14" x14ac:dyDescent="0.25">
      <c r="A153" s="194"/>
      <c r="B153" s="194"/>
      <c r="C153" s="194"/>
      <c r="D153" s="19"/>
      <c r="E153" s="195"/>
      <c r="F153" s="195"/>
      <c r="G153" s="195"/>
      <c r="H153" s="19"/>
      <c r="I153" s="190"/>
      <c r="J153" s="190"/>
      <c r="K153" s="190"/>
      <c r="L153" s="195"/>
      <c r="M153" s="195"/>
      <c r="N153" s="195"/>
    </row>
    <row r="154" spans="1:14" ht="15.75" x14ac:dyDescent="0.25">
      <c r="A154" s="293" t="s">
        <v>688</v>
      </c>
      <c r="B154" s="293"/>
      <c r="C154" s="293"/>
      <c r="D154" s="293"/>
      <c r="E154" s="293"/>
      <c r="F154" s="293"/>
      <c r="G154" s="293"/>
      <c r="H154" s="293"/>
      <c r="I154" s="293"/>
      <c r="J154" s="293"/>
      <c r="K154" s="293"/>
      <c r="L154" s="293"/>
      <c r="M154" s="293"/>
      <c r="N154" s="293"/>
    </row>
    <row r="155" spans="1:14" ht="15.75" x14ac:dyDescent="0.25">
      <c r="A155" s="293" t="s">
        <v>3316</v>
      </c>
      <c r="B155" s="293"/>
      <c r="C155" s="293"/>
      <c r="D155" s="293"/>
      <c r="E155" s="293"/>
      <c r="F155" s="293"/>
      <c r="G155" s="293"/>
      <c r="H155" s="293"/>
      <c r="I155" s="293"/>
      <c r="J155" s="293"/>
      <c r="K155" s="293"/>
      <c r="L155" s="293"/>
      <c r="M155" s="293"/>
      <c r="N155" s="293"/>
    </row>
    <row r="156" spans="1:14" x14ac:dyDescent="0.25">
      <c r="A156" s="294" t="s">
        <v>3376</v>
      </c>
      <c r="B156" s="294"/>
      <c r="C156" s="294"/>
      <c r="D156" s="294"/>
      <c r="E156" s="294"/>
      <c r="F156" s="294"/>
      <c r="G156" s="294"/>
      <c r="H156" s="294"/>
      <c r="I156" s="294"/>
      <c r="J156" s="294"/>
      <c r="K156" s="294"/>
      <c r="L156" s="294"/>
      <c r="M156" s="294"/>
      <c r="N156" s="294"/>
    </row>
    <row r="157" spans="1:14" x14ac:dyDescent="0.25">
      <c r="A157" s="29"/>
      <c r="B157" s="294" t="s">
        <v>0</v>
      </c>
      <c r="C157" s="294"/>
      <c r="D157" s="300" t="s">
        <v>68</v>
      </c>
      <c r="E157" s="324"/>
      <c r="F157" s="324"/>
      <c r="G157" s="29"/>
      <c r="H157" s="29"/>
      <c r="I157" s="29"/>
      <c r="J157" s="29"/>
      <c r="K157" s="29"/>
    </row>
    <row r="159" spans="1:14" x14ac:dyDescent="0.25">
      <c r="A159" s="131" t="s">
        <v>66</v>
      </c>
      <c r="B159" s="296" t="s">
        <v>1</v>
      </c>
      <c r="C159" s="297"/>
      <c r="D159" s="297"/>
      <c r="E159" s="297"/>
      <c r="F159" s="131" t="s">
        <v>2</v>
      </c>
      <c r="G159" s="297" t="s">
        <v>3</v>
      </c>
      <c r="H159" s="298"/>
      <c r="I159" s="278" t="s">
        <v>4</v>
      </c>
      <c r="J159" s="278"/>
      <c r="K159" s="278"/>
      <c r="L159" s="296" t="s">
        <v>5</v>
      </c>
      <c r="M159" s="297"/>
      <c r="N159" s="298"/>
    </row>
    <row r="160" spans="1:14" x14ac:dyDescent="0.25">
      <c r="A160" s="132" t="s">
        <v>67</v>
      </c>
      <c r="B160" s="299"/>
      <c r="C160" s="300"/>
      <c r="D160" s="300"/>
      <c r="E160" s="300"/>
      <c r="F160" s="259"/>
      <c r="G160" s="300"/>
      <c r="H160" s="301"/>
      <c r="I160" s="198" t="s">
        <v>6</v>
      </c>
      <c r="J160" s="198" t="s">
        <v>7</v>
      </c>
      <c r="K160" s="198" t="s">
        <v>8</v>
      </c>
      <c r="L160" s="299"/>
      <c r="M160" s="300"/>
      <c r="N160" s="301"/>
    </row>
    <row r="161" spans="1:14" x14ac:dyDescent="0.25">
      <c r="A161" s="123">
        <v>4771</v>
      </c>
      <c r="B161" s="311" t="s">
        <v>3068</v>
      </c>
      <c r="C161" s="311"/>
      <c r="D161" s="311"/>
      <c r="E161" s="311"/>
      <c r="F161" s="192" t="s">
        <v>3069</v>
      </c>
      <c r="G161" s="312"/>
      <c r="H161" s="312"/>
      <c r="I161" s="192" t="s">
        <v>9</v>
      </c>
      <c r="J161" s="193"/>
      <c r="K161" s="193"/>
      <c r="L161" s="290"/>
      <c r="M161" s="291"/>
      <c r="N161" s="292"/>
    </row>
    <row r="162" spans="1:14" x14ac:dyDescent="0.25">
      <c r="A162" s="123">
        <v>5002</v>
      </c>
      <c r="B162" s="311" t="s">
        <v>3420</v>
      </c>
      <c r="C162" s="311"/>
      <c r="D162" s="311"/>
      <c r="E162" s="311"/>
      <c r="F162" s="192" t="s">
        <v>3421</v>
      </c>
      <c r="G162" s="312"/>
      <c r="H162" s="312"/>
      <c r="I162" s="192" t="s">
        <v>9</v>
      </c>
      <c r="J162" s="193"/>
      <c r="K162" s="193"/>
      <c r="L162" s="277"/>
      <c r="M162" s="277"/>
      <c r="N162" s="277"/>
    </row>
    <row r="163" spans="1:14" x14ac:dyDescent="0.25">
      <c r="A163" s="243">
        <v>5003</v>
      </c>
      <c r="B163" s="276" t="s">
        <v>3422</v>
      </c>
      <c r="C163" s="276"/>
      <c r="D163" s="276"/>
      <c r="E163" s="276"/>
      <c r="F163" s="248" t="s">
        <v>3423</v>
      </c>
      <c r="G163" s="277"/>
      <c r="H163" s="277"/>
      <c r="I163" s="193" t="s">
        <v>9</v>
      </c>
      <c r="J163" s="193"/>
      <c r="K163" s="193"/>
      <c r="L163" s="277"/>
      <c r="M163" s="277"/>
      <c r="N163" s="277"/>
    </row>
    <row r="164" spans="1:14" x14ac:dyDescent="0.25">
      <c r="A164" s="243">
        <v>5110</v>
      </c>
      <c r="B164" s="276" t="s">
        <v>3604</v>
      </c>
      <c r="C164" s="276"/>
      <c r="D164" s="276"/>
      <c r="E164" s="276"/>
      <c r="F164" s="193"/>
      <c r="G164" s="277"/>
      <c r="H164" s="277"/>
      <c r="I164" s="193"/>
      <c r="J164" s="193"/>
      <c r="K164" s="193"/>
      <c r="L164" s="277"/>
      <c r="M164" s="277"/>
      <c r="N164" s="277"/>
    </row>
    <row r="165" spans="1:14" x14ac:dyDescent="0.25">
      <c r="A165" s="121"/>
      <c r="B165" s="308"/>
      <c r="C165" s="309"/>
      <c r="D165" s="309"/>
      <c r="E165" s="310"/>
      <c r="F165" s="202"/>
      <c r="G165" s="307"/>
      <c r="H165" s="307"/>
      <c r="I165" s="202"/>
      <c r="J165" s="193"/>
      <c r="K165" s="193"/>
      <c r="L165" s="277"/>
      <c r="M165" s="277"/>
      <c r="N165" s="277"/>
    </row>
    <row r="166" spans="1:14" x14ac:dyDescent="0.25">
      <c r="A166" s="121"/>
      <c r="B166" s="308"/>
      <c r="C166" s="309"/>
      <c r="D166" s="309"/>
      <c r="E166" s="310"/>
      <c r="F166" s="202"/>
      <c r="G166" s="307"/>
      <c r="H166" s="307"/>
      <c r="I166" s="202"/>
      <c r="J166" s="193"/>
      <c r="K166" s="193"/>
      <c r="L166" s="277"/>
      <c r="M166" s="277"/>
      <c r="N166" s="277"/>
    </row>
    <row r="167" spans="1:14" x14ac:dyDescent="0.25">
      <c r="A167" s="243"/>
      <c r="B167" s="276"/>
      <c r="C167" s="276"/>
      <c r="D167" s="276"/>
      <c r="E167" s="276"/>
      <c r="F167" s="193"/>
      <c r="G167" s="277"/>
      <c r="H167" s="277"/>
      <c r="I167" s="193"/>
      <c r="J167" s="193"/>
      <c r="K167" s="193"/>
      <c r="L167" s="290"/>
      <c r="M167" s="291"/>
      <c r="N167" s="292"/>
    </row>
    <row r="168" spans="1:14" x14ac:dyDescent="0.25">
      <c r="A168" s="243"/>
      <c r="B168" s="276"/>
      <c r="C168" s="276"/>
      <c r="D168" s="276"/>
      <c r="E168" s="276"/>
      <c r="F168" s="193"/>
      <c r="G168" s="277"/>
      <c r="H168" s="277"/>
      <c r="I168" s="193"/>
      <c r="J168" s="193"/>
      <c r="K168" s="193"/>
      <c r="L168" s="290"/>
      <c r="M168" s="291"/>
      <c r="N168" s="292"/>
    </row>
    <row r="169" spans="1:14" x14ac:dyDescent="0.25">
      <c r="A169" s="243"/>
      <c r="B169" s="276"/>
      <c r="C169" s="276"/>
      <c r="D169" s="276"/>
      <c r="E169" s="276"/>
      <c r="F169" s="193"/>
      <c r="G169" s="277"/>
      <c r="H169" s="277"/>
      <c r="I169" s="193"/>
      <c r="J169" s="193"/>
      <c r="K169" s="193"/>
      <c r="L169" s="290"/>
      <c r="M169" s="291"/>
      <c r="N169" s="292"/>
    </row>
    <row r="170" spans="1:14" x14ac:dyDescent="0.25">
      <c r="A170" s="243"/>
      <c r="B170" s="276"/>
      <c r="C170" s="276"/>
      <c r="D170" s="276"/>
      <c r="E170" s="276"/>
      <c r="F170" s="193"/>
      <c r="G170" s="277"/>
      <c r="H170" s="277"/>
      <c r="I170" s="193"/>
      <c r="J170" s="193"/>
      <c r="K170" s="193"/>
      <c r="L170" s="290"/>
      <c r="M170" s="291"/>
      <c r="N170" s="292"/>
    </row>
    <row r="171" spans="1:14" x14ac:dyDescent="0.25">
      <c r="A171" s="243"/>
      <c r="B171" s="276"/>
      <c r="C171" s="276"/>
      <c r="D171" s="276"/>
      <c r="E171" s="276"/>
      <c r="F171" s="193"/>
      <c r="G171" s="277"/>
      <c r="H171" s="277"/>
      <c r="I171" s="193"/>
      <c r="J171" s="193"/>
      <c r="K171" s="193"/>
      <c r="L171" s="290"/>
      <c r="M171" s="291"/>
      <c r="N171" s="292"/>
    </row>
    <row r="172" spans="1:14" x14ac:dyDescent="0.25">
      <c r="A172" s="243"/>
      <c r="B172" s="276"/>
      <c r="C172" s="276"/>
      <c r="D172" s="276"/>
      <c r="E172" s="276"/>
      <c r="F172" s="193"/>
      <c r="G172" s="277"/>
      <c r="H172" s="277"/>
      <c r="I172" s="193"/>
      <c r="J172" s="193"/>
      <c r="K172" s="193"/>
      <c r="L172" s="277"/>
      <c r="M172" s="277"/>
      <c r="N172" s="277"/>
    </row>
    <row r="173" spans="1:14" x14ac:dyDescent="0.25">
      <c r="A173" s="243"/>
      <c r="B173" s="276"/>
      <c r="C173" s="276"/>
      <c r="D173" s="276"/>
      <c r="E173" s="276"/>
      <c r="F173" s="193"/>
      <c r="G173" s="277"/>
      <c r="H173" s="277"/>
      <c r="I173" s="193"/>
      <c r="J173" s="193"/>
      <c r="K173" s="193"/>
      <c r="L173" s="277"/>
      <c r="M173" s="277"/>
      <c r="N173" s="277"/>
    </row>
    <row r="174" spans="1:14" x14ac:dyDescent="0.25">
      <c r="A174" s="243"/>
      <c r="B174" s="276"/>
      <c r="C174" s="276"/>
      <c r="D174" s="276"/>
      <c r="E174" s="276"/>
      <c r="F174" s="193"/>
      <c r="G174" s="277"/>
      <c r="H174" s="277"/>
      <c r="I174" s="193"/>
      <c r="J174" s="193"/>
      <c r="K174" s="193"/>
      <c r="L174" s="277"/>
      <c r="M174" s="277"/>
      <c r="N174" s="277"/>
    </row>
    <row r="175" spans="1:14" x14ac:dyDescent="0.25">
      <c r="A175" s="243"/>
      <c r="B175" s="276"/>
      <c r="C175" s="276"/>
      <c r="D175" s="276"/>
      <c r="E175" s="276"/>
      <c r="F175" s="193"/>
      <c r="G175" s="277"/>
      <c r="H175" s="277"/>
      <c r="I175" s="193"/>
      <c r="J175" s="193"/>
      <c r="K175" s="193"/>
      <c r="L175" s="277"/>
      <c r="M175" s="277"/>
      <c r="N175" s="277"/>
    </row>
    <row r="176" spans="1:14" x14ac:dyDescent="0.25">
      <c r="A176" s="243"/>
      <c r="B176" s="276"/>
      <c r="C176" s="276"/>
      <c r="D176" s="276"/>
      <c r="E176" s="276"/>
      <c r="F176" s="217"/>
      <c r="G176" s="277"/>
      <c r="H176" s="277"/>
      <c r="I176" s="193"/>
      <c r="J176" s="193"/>
      <c r="K176" s="193"/>
      <c r="L176" s="277"/>
      <c r="M176" s="277"/>
      <c r="N176" s="277"/>
    </row>
    <row r="177" spans="1:14" x14ac:dyDescent="0.25">
      <c r="A177" s="243"/>
      <c r="B177" s="276"/>
      <c r="C177" s="276"/>
      <c r="D177" s="276"/>
      <c r="E177" s="276"/>
      <c r="F177" s="217"/>
      <c r="G177" s="277"/>
      <c r="H177" s="277"/>
      <c r="I177" s="193"/>
      <c r="J177" s="193"/>
      <c r="K177" s="193"/>
      <c r="L177" s="277"/>
      <c r="M177" s="277"/>
      <c r="N177" s="277"/>
    </row>
    <row r="178" spans="1:14" x14ac:dyDescent="0.25">
      <c r="A178" s="243"/>
      <c r="B178" s="276"/>
      <c r="C178" s="276"/>
      <c r="D178" s="276"/>
      <c r="E178" s="276"/>
      <c r="F178" s="217"/>
      <c r="G178" s="277"/>
      <c r="H178" s="277"/>
      <c r="I178" s="193"/>
      <c r="J178" s="193"/>
      <c r="K178" s="193"/>
      <c r="L178" s="277"/>
      <c r="M178" s="277"/>
      <c r="N178" s="277"/>
    </row>
    <row r="179" spans="1:14" x14ac:dyDescent="0.25">
      <c r="A179" s="243"/>
      <c r="B179" s="276"/>
      <c r="C179" s="276"/>
      <c r="D179" s="276"/>
      <c r="E179" s="276"/>
      <c r="F179" s="193"/>
      <c r="G179" s="277"/>
      <c r="H179" s="277"/>
      <c r="I179" s="193"/>
      <c r="J179" s="193"/>
      <c r="K179" s="193"/>
      <c r="L179" s="277"/>
      <c r="M179" s="277"/>
      <c r="N179" s="277"/>
    </row>
    <row r="180" spans="1:14" x14ac:dyDescent="0.25">
      <c r="A180" s="243"/>
      <c r="B180" s="284"/>
      <c r="C180" s="285"/>
      <c r="D180" s="285"/>
      <c r="E180" s="286"/>
      <c r="F180" s="193"/>
      <c r="G180" s="290"/>
      <c r="H180" s="292"/>
      <c r="I180" s="193"/>
      <c r="J180" s="193"/>
      <c r="K180" s="193"/>
      <c r="L180" s="290"/>
      <c r="M180" s="291"/>
      <c r="N180" s="292"/>
    </row>
    <row r="181" spans="1:14" x14ac:dyDescent="0.25">
      <c r="A181" s="304" t="s">
        <v>64</v>
      </c>
      <c r="B181" s="304"/>
      <c r="C181" s="304"/>
      <c r="D181" s="304"/>
      <c r="E181" s="133"/>
      <c r="F181" s="190"/>
      <c r="G181" s="280"/>
      <c r="H181" s="280"/>
      <c r="I181" s="190"/>
      <c r="J181" s="190"/>
      <c r="K181" s="190"/>
      <c r="L181" s="280"/>
      <c r="M181" s="280"/>
      <c r="N181" s="280"/>
    </row>
    <row r="182" spans="1:14" x14ac:dyDescent="0.25">
      <c r="A182" s="281" t="s">
        <v>631</v>
      </c>
      <c r="B182" s="281"/>
      <c r="C182" s="281"/>
      <c r="D182" s="281"/>
      <c r="E182" s="281"/>
      <c r="F182" s="281"/>
      <c r="G182" s="281"/>
      <c r="H182" s="281"/>
      <c r="I182" s="281"/>
      <c r="J182" s="281"/>
      <c r="K182" s="281"/>
      <c r="L182" s="281"/>
      <c r="M182" s="281"/>
      <c r="N182" s="281"/>
    </row>
    <row r="183" spans="1:14" x14ac:dyDescent="0.25">
      <c r="A183" s="280"/>
      <c r="B183" s="280"/>
      <c r="C183" s="280"/>
      <c r="D183" s="19"/>
      <c r="E183" s="19"/>
      <c r="F183" s="280"/>
      <c r="G183" s="280"/>
      <c r="H183" s="19"/>
      <c r="I183" s="190"/>
      <c r="J183" s="190"/>
      <c r="K183" s="190"/>
      <c r="L183" s="280"/>
      <c r="M183" s="280"/>
      <c r="N183" s="280"/>
    </row>
    <row r="184" spans="1:14" x14ac:dyDescent="0.25">
      <c r="A184" s="283" t="s">
        <v>981</v>
      </c>
      <c r="B184" s="283"/>
      <c r="C184" s="283"/>
      <c r="D184" s="283"/>
      <c r="E184" s="283"/>
      <c r="F184" s="283"/>
      <c r="G184" s="283"/>
      <c r="H184" s="305" t="s">
        <v>25</v>
      </c>
      <c r="I184" s="305"/>
      <c r="J184" s="305"/>
      <c r="K184" s="305"/>
      <c r="L184" s="198">
        <v>4</v>
      </c>
      <c r="M184" s="34"/>
      <c r="N184" s="34"/>
    </row>
    <row r="185" spans="1:14" x14ac:dyDescent="0.25">
      <c r="A185" s="19"/>
      <c r="B185" s="19"/>
      <c r="C185" s="19"/>
      <c r="D185" s="19"/>
      <c r="E185" s="19"/>
      <c r="F185" s="19"/>
      <c r="G185" s="19"/>
      <c r="H185" s="19"/>
      <c r="I185" s="190"/>
      <c r="J185" s="190"/>
      <c r="K185" s="190"/>
      <c r="L185" s="19"/>
      <c r="M185" s="19"/>
      <c r="N185" s="19"/>
    </row>
    <row r="186" spans="1:14" x14ac:dyDescent="0.25">
      <c r="A186" s="280" t="s">
        <v>27</v>
      </c>
      <c r="B186" s="280"/>
      <c r="C186" s="280"/>
      <c r="D186" s="19"/>
      <c r="E186" s="280" t="s">
        <v>3360</v>
      </c>
      <c r="F186" s="280"/>
      <c r="G186" s="280"/>
      <c r="H186" s="19"/>
      <c r="I186" s="190"/>
      <c r="J186" s="190"/>
      <c r="K186" s="190"/>
      <c r="L186" s="280" t="s">
        <v>69</v>
      </c>
      <c r="M186" s="280"/>
      <c r="N186" s="280"/>
    </row>
    <row r="187" spans="1:14" x14ac:dyDescent="0.25">
      <c r="A187" s="280"/>
      <c r="B187" s="280"/>
      <c r="C187" s="280"/>
      <c r="D187" s="19"/>
      <c r="E187" s="280"/>
      <c r="F187" s="280"/>
      <c r="G187" s="280"/>
      <c r="H187" s="19"/>
      <c r="I187" s="190"/>
      <c r="J187" s="190"/>
      <c r="K187" s="190"/>
      <c r="L187" s="280"/>
      <c r="M187" s="280"/>
      <c r="N187" s="280"/>
    </row>
    <row r="188" spans="1:14" x14ac:dyDescent="0.25">
      <c r="A188" s="300"/>
      <c r="B188" s="300"/>
      <c r="C188" s="300"/>
      <c r="D188" s="19"/>
      <c r="E188" s="300"/>
      <c r="F188" s="300"/>
      <c r="G188" s="300"/>
      <c r="H188" s="19"/>
      <c r="I188" s="190"/>
      <c r="J188" s="190"/>
      <c r="K188" s="190"/>
      <c r="L188" s="300"/>
      <c r="M188" s="300"/>
      <c r="N188" s="300"/>
    </row>
    <row r="189" spans="1:14" x14ac:dyDescent="0.25">
      <c r="A189" s="306" t="s">
        <v>3377</v>
      </c>
      <c r="B189" s="306"/>
      <c r="C189" s="306"/>
      <c r="D189" s="19"/>
      <c r="E189" s="283" t="s">
        <v>3367</v>
      </c>
      <c r="F189" s="283"/>
      <c r="G189" s="283"/>
      <c r="H189" s="19"/>
      <c r="I189" s="190"/>
      <c r="J189" s="190"/>
      <c r="K189" s="190"/>
      <c r="L189" s="283" t="s">
        <v>3646</v>
      </c>
      <c r="M189" s="283"/>
      <c r="N189" s="283"/>
    </row>
    <row r="190" spans="1:14" x14ac:dyDescent="0.25">
      <c r="A190" s="280"/>
      <c r="B190" s="280"/>
      <c r="C190" s="280"/>
      <c r="D190" s="19"/>
      <c r="E190" s="19"/>
      <c r="F190" s="190"/>
      <c r="G190" s="19"/>
      <c r="H190" s="19"/>
      <c r="I190" s="190"/>
      <c r="J190" s="190"/>
      <c r="K190" s="190"/>
      <c r="L190" s="280"/>
      <c r="M190" s="280"/>
      <c r="N190" s="280"/>
    </row>
    <row r="191" spans="1:14" ht="18.75" x14ac:dyDescent="0.3">
      <c r="L191" s="167">
        <v>64</v>
      </c>
    </row>
    <row r="206" spans="1:14" x14ac:dyDescent="0.25">
      <c r="A206" s="194"/>
      <c r="B206" s="194"/>
      <c r="C206" s="194"/>
      <c r="D206" s="19"/>
      <c r="E206" s="195"/>
      <c r="F206" s="195"/>
      <c r="G206" s="195"/>
      <c r="H206" s="19"/>
      <c r="I206" s="190"/>
      <c r="J206" s="190"/>
      <c r="K206" s="190"/>
      <c r="L206" s="195"/>
      <c r="M206" s="195"/>
      <c r="N206" s="195"/>
    </row>
    <row r="207" spans="1:14" ht="15.75" x14ac:dyDescent="0.25">
      <c r="A207" s="293" t="s">
        <v>688</v>
      </c>
      <c r="B207" s="293"/>
      <c r="C207" s="293"/>
      <c r="D207" s="293"/>
      <c r="E207" s="293"/>
      <c r="F207" s="293"/>
      <c r="G207" s="293"/>
      <c r="H207" s="293"/>
      <c r="I207" s="293"/>
      <c r="J207" s="293"/>
      <c r="K207" s="293"/>
      <c r="L207" s="293"/>
      <c r="M207" s="293"/>
      <c r="N207" s="293"/>
    </row>
    <row r="208" spans="1:14" ht="15.75" x14ac:dyDescent="0.25">
      <c r="A208" s="293" t="s">
        <v>3316</v>
      </c>
      <c r="B208" s="293"/>
      <c r="C208" s="293"/>
      <c r="D208" s="293"/>
      <c r="E208" s="293"/>
      <c r="F208" s="293"/>
      <c r="G208" s="293"/>
      <c r="H208" s="293"/>
      <c r="I208" s="293"/>
      <c r="J208" s="293"/>
      <c r="K208" s="293"/>
      <c r="L208" s="293"/>
      <c r="M208" s="293"/>
      <c r="N208" s="293"/>
    </row>
    <row r="209" spans="1:14" x14ac:dyDescent="0.25">
      <c r="A209" s="294" t="s">
        <v>3419</v>
      </c>
      <c r="B209" s="294"/>
      <c r="C209" s="294"/>
      <c r="D209" s="294"/>
      <c r="E209" s="294"/>
      <c r="F209" s="294"/>
      <c r="G209" s="294"/>
      <c r="H209" s="294"/>
      <c r="I209" s="294"/>
      <c r="J209" s="294"/>
      <c r="K209" s="294"/>
      <c r="L209" s="294"/>
      <c r="M209" s="294"/>
      <c r="N209" s="294"/>
    </row>
    <row r="210" spans="1:14" x14ac:dyDescent="0.25">
      <c r="A210" s="29"/>
      <c r="B210" s="294" t="s">
        <v>0</v>
      </c>
      <c r="C210" s="294"/>
      <c r="D210" s="300" t="s">
        <v>68</v>
      </c>
      <c r="E210" s="324"/>
      <c r="F210" s="324"/>
      <c r="G210" s="29"/>
      <c r="H210" s="29"/>
      <c r="I210" s="29"/>
      <c r="J210" s="29"/>
      <c r="K210" s="29"/>
    </row>
    <row r="212" spans="1:14" x14ac:dyDescent="0.25">
      <c r="A212" s="131" t="s">
        <v>66</v>
      </c>
      <c r="B212" s="296" t="s">
        <v>1</v>
      </c>
      <c r="C212" s="297"/>
      <c r="D212" s="297"/>
      <c r="E212" s="297"/>
      <c r="F212" s="131" t="s">
        <v>2</v>
      </c>
      <c r="G212" s="297" t="s">
        <v>3</v>
      </c>
      <c r="H212" s="298"/>
      <c r="I212" s="278" t="s">
        <v>4</v>
      </c>
      <c r="J212" s="278"/>
      <c r="K212" s="278"/>
      <c r="L212" s="296" t="s">
        <v>5</v>
      </c>
      <c r="M212" s="297"/>
      <c r="N212" s="298"/>
    </row>
    <row r="213" spans="1:14" x14ac:dyDescent="0.25">
      <c r="A213" s="132" t="s">
        <v>67</v>
      </c>
      <c r="B213" s="299"/>
      <c r="C213" s="300"/>
      <c r="D213" s="300"/>
      <c r="E213" s="300"/>
      <c r="F213" s="259"/>
      <c r="G213" s="300"/>
      <c r="H213" s="301"/>
      <c r="I213" s="198" t="s">
        <v>6</v>
      </c>
      <c r="J213" s="198" t="s">
        <v>7</v>
      </c>
      <c r="K213" s="198" t="s">
        <v>8</v>
      </c>
      <c r="L213" s="299"/>
      <c r="M213" s="300"/>
      <c r="N213" s="301"/>
    </row>
    <row r="214" spans="1:14" x14ac:dyDescent="0.25">
      <c r="A214" s="123"/>
      <c r="B214" s="311"/>
      <c r="C214" s="311"/>
      <c r="D214" s="311"/>
      <c r="E214" s="311"/>
      <c r="F214" s="192"/>
      <c r="G214" s="312"/>
      <c r="H214" s="312"/>
      <c r="I214" s="192"/>
      <c r="J214" s="193"/>
      <c r="K214" s="193"/>
      <c r="L214" s="290"/>
      <c r="M214" s="291"/>
      <c r="N214" s="292"/>
    </row>
    <row r="215" spans="1:14" x14ac:dyDescent="0.25">
      <c r="A215" s="123"/>
      <c r="B215" s="311"/>
      <c r="C215" s="311"/>
      <c r="D215" s="311"/>
      <c r="E215" s="311"/>
      <c r="F215" s="192"/>
      <c r="G215" s="312"/>
      <c r="H215" s="312"/>
      <c r="I215" s="192"/>
      <c r="J215" s="193"/>
      <c r="K215" s="193"/>
      <c r="L215" s="277"/>
      <c r="M215" s="277"/>
      <c r="N215" s="277"/>
    </row>
    <row r="216" spans="1:14" x14ac:dyDescent="0.25">
      <c r="A216" s="243"/>
      <c r="B216" s="276"/>
      <c r="C216" s="276"/>
      <c r="D216" s="276"/>
      <c r="E216" s="276"/>
      <c r="F216" s="193"/>
      <c r="G216" s="277"/>
      <c r="H216" s="277"/>
      <c r="I216" s="193"/>
      <c r="J216" s="193"/>
      <c r="K216" s="193"/>
      <c r="L216" s="277"/>
      <c r="M216" s="277"/>
      <c r="N216" s="277"/>
    </row>
    <row r="217" spans="1:14" x14ac:dyDescent="0.25">
      <c r="A217" s="243"/>
      <c r="B217" s="276"/>
      <c r="C217" s="276"/>
      <c r="D217" s="276"/>
      <c r="E217" s="276"/>
      <c r="F217" s="193"/>
      <c r="G217" s="277"/>
      <c r="H217" s="277"/>
      <c r="I217" s="193"/>
      <c r="J217" s="193"/>
      <c r="K217" s="193"/>
      <c r="L217" s="277"/>
      <c r="M217" s="277"/>
      <c r="N217" s="277"/>
    </row>
    <row r="218" spans="1:14" x14ac:dyDescent="0.25">
      <c r="A218" s="121"/>
      <c r="B218" s="308"/>
      <c r="C218" s="309"/>
      <c r="D218" s="309"/>
      <c r="E218" s="310"/>
      <c r="F218" s="202"/>
      <c r="G218" s="307"/>
      <c r="H218" s="307"/>
      <c r="I218" s="202"/>
      <c r="J218" s="193"/>
      <c r="K218" s="193"/>
      <c r="L218" s="277"/>
      <c r="M218" s="277"/>
      <c r="N218" s="277"/>
    </row>
    <row r="219" spans="1:14" x14ac:dyDescent="0.25">
      <c r="A219" s="121"/>
      <c r="B219" s="308"/>
      <c r="C219" s="309"/>
      <c r="D219" s="309"/>
      <c r="E219" s="310"/>
      <c r="F219" s="202"/>
      <c r="G219" s="307"/>
      <c r="H219" s="307"/>
      <c r="I219" s="202"/>
      <c r="J219" s="193"/>
      <c r="K219" s="193"/>
      <c r="L219" s="277"/>
      <c r="M219" s="277"/>
      <c r="N219" s="277"/>
    </row>
    <row r="220" spans="1:14" x14ac:dyDescent="0.25">
      <c r="A220" s="243"/>
      <c r="B220" s="276"/>
      <c r="C220" s="276"/>
      <c r="D220" s="276"/>
      <c r="E220" s="276"/>
      <c r="F220" s="193"/>
      <c r="G220" s="277"/>
      <c r="H220" s="277"/>
      <c r="I220" s="193"/>
      <c r="J220" s="193"/>
      <c r="K220" s="193"/>
      <c r="L220" s="290"/>
      <c r="M220" s="291"/>
      <c r="N220" s="292"/>
    </row>
    <row r="221" spans="1:14" x14ac:dyDescent="0.25">
      <c r="A221" s="243"/>
      <c r="B221" s="276"/>
      <c r="C221" s="276"/>
      <c r="D221" s="276"/>
      <c r="E221" s="276"/>
      <c r="F221" s="193"/>
      <c r="G221" s="277"/>
      <c r="H221" s="277"/>
      <c r="I221" s="193"/>
      <c r="J221" s="193"/>
      <c r="K221" s="193"/>
      <c r="L221" s="290"/>
      <c r="M221" s="291"/>
      <c r="N221" s="292"/>
    </row>
    <row r="222" spans="1:14" x14ac:dyDescent="0.25">
      <c r="A222" s="243"/>
      <c r="B222" s="276"/>
      <c r="C222" s="276"/>
      <c r="D222" s="276"/>
      <c r="E222" s="276"/>
      <c r="F222" s="193"/>
      <c r="G222" s="277"/>
      <c r="H222" s="277"/>
      <c r="I222" s="193"/>
      <c r="J222" s="193"/>
      <c r="K222" s="193"/>
      <c r="L222" s="290"/>
      <c r="M222" s="291"/>
      <c r="N222" s="292"/>
    </row>
    <row r="223" spans="1:14" x14ac:dyDescent="0.25">
      <c r="A223" s="243"/>
      <c r="B223" s="276"/>
      <c r="C223" s="276"/>
      <c r="D223" s="276"/>
      <c r="E223" s="276"/>
      <c r="F223" s="193"/>
      <c r="G223" s="277"/>
      <c r="H223" s="277"/>
      <c r="I223" s="193"/>
      <c r="J223" s="193"/>
      <c r="K223" s="193"/>
      <c r="L223" s="290"/>
      <c r="M223" s="291"/>
      <c r="N223" s="292"/>
    </row>
    <row r="224" spans="1:14" x14ac:dyDescent="0.25">
      <c r="A224" s="243"/>
      <c r="B224" s="276"/>
      <c r="C224" s="276"/>
      <c r="D224" s="276"/>
      <c r="E224" s="276"/>
      <c r="F224" s="193"/>
      <c r="G224" s="277"/>
      <c r="H224" s="277"/>
      <c r="I224" s="193"/>
      <c r="J224" s="193"/>
      <c r="K224" s="193"/>
      <c r="L224" s="290"/>
      <c r="M224" s="291"/>
      <c r="N224" s="292"/>
    </row>
    <row r="225" spans="1:14" x14ac:dyDescent="0.25">
      <c r="A225" s="243"/>
      <c r="B225" s="276"/>
      <c r="C225" s="276"/>
      <c r="D225" s="276"/>
      <c r="E225" s="276"/>
      <c r="F225" s="193"/>
      <c r="G225" s="277"/>
      <c r="H225" s="277"/>
      <c r="I225" s="193"/>
      <c r="J225" s="193"/>
      <c r="K225" s="193"/>
      <c r="L225" s="277"/>
      <c r="M225" s="277"/>
      <c r="N225" s="277"/>
    </row>
    <row r="226" spans="1:14" x14ac:dyDescent="0.25">
      <c r="A226" s="243"/>
      <c r="B226" s="276"/>
      <c r="C226" s="276"/>
      <c r="D226" s="276"/>
      <c r="E226" s="276"/>
      <c r="F226" s="193"/>
      <c r="G226" s="277"/>
      <c r="H226" s="277"/>
      <c r="I226" s="193"/>
      <c r="J226" s="193"/>
      <c r="K226" s="193"/>
      <c r="L226" s="277"/>
      <c r="M226" s="277"/>
      <c r="N226" s="277"/>
    </row>
    <row r="227" spans="1:14" x14ac:dyDescent="0.25">
      <c r="A227" s="243"/>
      <c r="B227" s="276"/>
      <c r="C227" s="276"/>
      <c r="D227" s="276"/>
      <c r="E227" s="276"/>
      <c r="F227" s="193"/>
      <c r="G227" s="277"/>
      <c r="H227" s="277"/>
      <c r="I227" s="193"/>
      <c r="J227" s="193"/>
      <c r="K227" s="193"/>
      <c r="L227" s="277"/>
      <c r="M227" s="277"/>
      <c r="N227" s="277"/>
    </row>
    <row r="228" spans="1:14" x14ac:dyDescent="0.25">
      <c r="A228" s="243"/>
      <c r="B228" s="276"/>
      <c r="C228" s="276"/>
      <c r="D228" s="276"/>
      <c r="E228" s="276"/>
      <c r="F228" s="193"/>
      <c r="G228" s="277"/>
      <c r="H228" s="277"/>
      <c r="I228" s="193"/>
      <c r="J228" s="193"/>
      <c r="K228" s="193"/>
      <c r="L228" s="277"/>
      <c r="M228" s="277"/>
      <c r="N228" s="277"/>
    </row>
    <row r="229" spans="1:14" x14ac:dyDescent="0.25">
      <c r="A229" s="243"/>
      <c r="B229" s="276"/>
      <c r="C229" s="276"/>
      <c r="D229" s="276"/>
      <c r="E229" s="276"/>
      <c r="F229" s="217"/>
      <c r="G229" s="277"/>
      <c r="H229" s="277"/>
      <c r="I229" s="193"/>
      <c r="J229" s="193"/>
      <c r="K229" s="193"/>
      <c r="L229" s="277"/>
      <c r="M229" s="277"/>
      <c r="N229" s="277"/>
    </row>
    <row r="230" spans="1:14" x14ac:dyDescent="0.25">
      <c r="A230" s="243"/>
      <c r="B230" s="276"/>
      <c r="C230" s="276"/>
      <c r="D230" s="276"/>
      <c r="E230" s="276"/>
      <c r="F230" s="217"/>
      <c r="G230" s="277"/>
      <c r="H230" s="277"/>
      <c r="I230" s="193"/>
      <c r="J230" s="193"/>
      <c r="K230" s="193"/>
      <c r="L230" s="277"/>
      <c r="M230" s="277"/>
      <c r="N230" s="277"/>
    </row>
    <row r="231" spans="1:14" x14ac:dyDescent="0.25">
      <c r="A231" s="243"/>
      <c r="B231" s="276"/>
      <c r="C231" s="276"/>
      <c r="D231" s="276"/>
      <c r="E231" s="276"/>
      <c r="F231" s="217"/>
      <c r="G231" s="277"/>
      <c r="H231" s="277"/>
      <c r="I231" s="193"/>
      <c r="J231" s="193"/>
      <c r="K231" s="193"/>
      <c r="L231" s="277"/>
      <c r="M231" s="277"/>
      <c r="N231" s="277"/>
    </row>
    <row r="232" spans="1:14" x14ac:dyDescent="0.25">
      <c r="A232" s="243"/>
      <c r="B232" s="276"/>
      <c r="C232" s="276"/>
      <c r="D232" s="276"/>
      <c r="E232" s="276"/>
      <c r="F232" s="193"/>
      <c r="G232" s="277"/>
      <c r="H232" s="277"/>
      <c r="I232" s="193"/>
      <c r="J232" s="193"/>
      <c r="K232" s="193"/>
      <c r="L232" s="277"/>
      <c r="M232" s="277"/>
      <c r="N232" s="277"/>
    </row>
    <row r="233" spans="1:14" x14ac:dyDescent="0.25">
      <c r="A233" s="243"/>
      <c r="B233" s="284"/>
      <c r="C233" s="285"/>
      <c r="D233" s="285"/>
      <c r="E233" s="286"/>
      <c r="F233" s="193"/>
      <c r="G233" s="290"/>
      <c r="H233" s="292"/>
      <c r="I233" s="193"/>
      <c r="J233" s="193"/>
      <c r="K233" s="193"/>
      <c r="L233" s="290"/>
      <c r="M233" s="291"/>
      <c r="N233" s="292"/>
    </row>
    <row r="234" spans="1:14" x14ac:dyDescent="0.25">
      <c r="A234" s="304" t="s">
        <v>64</v>
      </c>
      <c r="B234" s="304"/>
      <c r="C234" s="304"/>
      <c r="D234" s="304"/>
      <c r="E234" s="133"/>
      <c r="F234" s="190"/>
      <c r="G234" s="280"/>
      <c r="H234" s="280"/>
      <c r="I234" s="190"/>
      <c r="J234" s="190"/>
      <c r="K234" s="190"/>
      <c r="L234" s="280"/>
      <c r="M234" s="280"/>
      <c r="N234" s="280"/>
    </row>
    <row r="235" spans="1:14" x14ac:dyDescent="0.25">
      <c r="A235" s="281" t="s">
        <v>631</v>
      </c>
      <c r="B235" s="281"/>
      <c r="C235" s="281"/>
      <c r="D235" s="281"/>
      <c r="E235" s="281"/>
      <c r="F235" s="281"/>
      <c r="G235" s="281"/>
      <c r="H235" s="281"/>
      <c r="I235" s="281"/>
      <c r="J235" s="281"/>
      <c r="K235" s="281"/>
      <c r="L235" s="281"/>
      <c r="M235" s="281"/>
      <c r="N235" s="281"/>
    </row>
    <row r="236" spans="1:14" x14ac:dyDescent="0.25">
      <c r="A236" s="280"/>
      <c r="B236" s="280"/>
      <c r="C236" s="280"/>
      <c r="D236" s="19"/>
      <c r="E236" s="19"/>
      <c r="F236" s="280"/>
      <c r="G236" s="280"/>
      <c r="H236" s="19"/>
      <c r="I236" s="190"/>
      <c r="J236" s="190"/>
      <c r="K236" s="190"/>
      <c r="L236" s="280"/>
      <c r="M236" s="280"/>
      <c r="N236" s="280"/>
    </row>
    <row r="237" spans="1:14" x14ac:dyDescent="0.25">
      <c r="A237" s="283" t="s">
        <v>981</v>
      </c>
      <c r="B237" s="283"/>
      <c r="C237" s="283"/>
      <c r="D237" s="283"/>
      <c r="E237" s="283"/>
      <c r="F237" s="283"/>
      <c r="G237" s="283"/>
      <c r="H237" s="305" t="s">
        <v>25</v>
      </c>
      <c r="I237" s="305"/>
      <c r="J237" s="305"/>
      <c r="K237" s="305"/>
      <c r="L237" s="198"/>
      <c r="M237" s="34"/>
      <c r="N237" s="34"/>
    </row>
    <row r="238" spans="1:14" x14ac:dyDescent="0.25">
      <c r="A238" s="19"/>
      <c r="B238" s="19"/>
      <c r="C238" s="19"/>
      <c r="D238" s="19"/>
      <c r="E238" s="19"/>
      <c r="F238" s="19"/>
      <c r="G238" s="19"/>
      <c r="H238" s="19"/>
      <c r="I238" s="190"/>
      <c r="J238" s="190"/>
      <c r="K238" s="190"/>
      <c r="L238" s="19"/>
      <c r="M238" s="19"/>
      <c r="N238" s="19"/>
    </row>
    <row r="239" spans="1:14" x14ac:dyDescent="0.25">
      <c r="A239" s="280" t="s">
        <v>27</v>
      </c>
      <c r="B239" s="280"/>
      <c r="C239" s="280"/>
      <c r="D239" s="19"/>
      <c r="E239" s="280" t="s">
        <v>3360</v>
      </c>
      <c r="F239" s="280"/>
      <c r="G239" s="280"/>
      <c r="H239" s="19"/>
      <c r="I239" s="190"/>
      <c r="J239" s="190"/>
      <c r="K239" s="190"/>
      <c r="L239" s="280" t="s">
        <v>69</v>
      </c>
      <c r="M239" s="280"/>
      <c r="N239" s="280"/>
    </row>
    <row r="240" spans="1:14" x14ac:dyDescent="0.25">
      <c r="A240" s="280"/>
      <c r="B240" s="280"/>
      <c r="C240" s="280"/>
      <c r="D240" s="19"/>
      <c r="E240" s="280"/>
      <c r="F240" s="280"/>
      <c r="G240" s="280"/>
      <c r="H240" s="19"/>
      <c r="I240" s="190"/>
      <c r="J240" s="190"/>
      <c r="K240" s="190"/>
      <c r="L240" s="280"/>
      <c r="M240" s="280"/>
      <c r="N240" s="280"/>
    </row>
    <row r="241" spans="1:14" x14ac:dyDescent="0.25">
      <c r="A241" s="300"/>
      <c r="B241" s="300"/>
      <c r="C241" s="300"/>
      <c r="D241" s="19"/>
      <c r="E241" s="300"/>
      <c r="F241" s="300"/>
      <c r="G241" s="300"/>
      <c r="H241" s="19"/>
      <c r="I241" s="190"/>
      <c r="J241" s="190"/>
      <c r="K241" s="190"/>
      <c r="L241" s="300"/>
      <c r="M241" s="300"/>
      <c r="N241" s="300"/>
    </row>
    <row r="242" spans="1:14" x14ac:dyDescent="0.25">
      <c r="A242" s="306" t="s">
        <v>3377</v>
      </c>
      <c r="B242" s="306"/>
      <c r="C242" s="306"/>
      <c r="D242" s="19"/>
      <c r="E242" s="283" t="s">
        <v>3367</v>
      </c>
      <c r="F242" s="283"/>
      <c r="G242" s="283"/>
      <c r="H242" s="19"/>
      <c r="I242" s="190"/>
      <c r="J242" s="190"/>
      <c r="K242" s="190"/>
      <c r="L242" s="283"/>
      <c r="M242" s="283"/>
      <c r="N242" s="283"/>
    </row>
    <row r="243" spans="1:14" x14ac:dyDescent="0.25">
      <c r="A243" s="280"/>
      <c r="B243" s="280"/>
      <c r="C243" s="280"/>
      <c r="D243" s="19"/>
      <c r="E243" s="19"/>
      <c r="F243" s="190"/>
      <c r="G243" s="19"/>
      <c r="H243" s="19"/>
      <c r="I243" s="190"/>
      <c r="J243" s="190"/>
      <c r="K243" s="190"/>
      <c r="L243" s="280"/>
      <c r="M243" s="280"/>
      <c r="N243" s="280"/>
    </row>
  </sheetData>
  <mergeCells count="470">
    <mergeCell ref="A242:C242"/>
    <mergeCell ref="E242:G242"/>
    <mergeCell ref="L242:N242"/>
    <mergeCell ref="A243:C243"/>
    <mergeCell ref="L243:N243"/>
    <mergeCell ref="A239:C239"/>
    <mergeCell ref="E239:G239"/>
    <mergeCell ref="L239:N239"/>
    <mergeCell ref="A240:C240"/>
    <mergeCell ref="E240:G240"/>
    <mergeCell ref="L240:N240"/>
    <mergeCell ref="A241:C241"/>
    <mergeCell ref="E241:G241"/>
    <mergeCell ref="L241:N241"/>
    <mergeCell ref="A234:D234"/>
    <mergeCell ref="G234:H234"/>
    <mergeCell ref="L234:N234"/>
    <mergeCell ref="A235:N235"/>
    <mergeCell ref="A236:C236"/>
    <mergeCell ref="F236:G236"/>
    <mergeCell ref="L236:N236"/>
    <mergeCell ref="A237:G237"/>
    <mergeCell ref="H237:K237"/>
    <mergeCell ref="B231:E231"/>
    <mergeCell ref="G231:H231"/>
    <mergeCell ref="L231:N231"/>
    <mergeCell ref="B232:E232"/>
    <mergeCell ref="G232:H232"/>
    <mergeCell ref="L232:N232"/>
    <mergeCell ref="B233:E233"/>
    <mergeCell ref="G233:H233"/>
    <mergeCell ref="L233:N233"/>
    <mergeCell ref="B228:E228"/>
    <mergeCell ref="G228:H228"/>
    <mergeCell ref="L228:N228"/>
    <mergeCell ref="B229:E229"/>
    <mergeCell ref="G229:H229"/>
    <mergeCell ref="L229:N229"/>
    <mergeCell ref="B230:E230"/>
    <mergeCell ref="G230:H230"/>
    <mergeCell ref="L230:N230"/>
    <mergeCell ref="B225:E225"/>
    <mergeCell ref="G225:H225"/>
    <mergeCell ref="L225:N225"/>
    <mergeCell ref="B226:E226"/>
    <mergeCell ref="G226:H226"/>
    <mergeCell ref="L226:N226"/>
    <mergeCell ref="B227:E227"/>
    <mergeCell ref="G227:H227"/>
    <mergeCell ref="L227:N227"/>
    <mergeCell ref="B222:E222"/>
    <mergeCell ref="G222:H222"/>
    <mergeCell ref="L222:N222"/>
    <mergeCell ref="B223:E223"/>
    <mergeCell ref="G223:H223"/>
    <mergeCell ref="L223:N223"/>
    <mergeCell ref="B224:E224"/>
    <mergeCell ref="G224:H224"/>
    <mergeCell ref="L224:N224"/>
    <mergeCell ref="B219:E219"/>
    <mergeCell ref="G219:H219"/>
    <mergeCell ref="L219:N219"/>
    <mergeCell ref="B220:E220"/>
    <mergeCell ref="G220:H220"/>
    <mergeCell ref="L220:N220"/>
    <mergeCell ref="B221:E221"/>
    <mergeCell ref="G221:H221"/>
    <mergeCell ref="L221:N221"/>
    <mergeCell ref="B216:E216"/>
    <mergeCell ref="G216:H216"/>
    <mergeCell ref="L216:N216"/>
    <mergeCell ref="B217:E217"/>
    <mergeCell ref="G217:H217"/>
    <mergeCell ref="L217:N217"/>
    <mergeCell ref="B218:E218"/>
    <mergeCell ref="G218:H218"/>
    <mergeCell ref="L218:N218"/>
    <mergeCell ref="B213:E213"/>
    <mergeCell ref="G213:H213"/>
    <mergeCell ref="L213:N213"/>
    <mergeCell ref="B214:E214"/>
    <mergeCell ref="G214:H214"/>
    <mergeCell ref="L214:N214"/>
    <mergeCell ref="B215:E215"/>
    <mergeCell ref="G215:H215"/>
    <mergeCell ref="L215:N215"/>
    <mergeCell ref="A207:N207"/>
    <mergeCell ref="A208:N208"/>
    <mergeCell ref="A209:N209"/>
    <mergeCell ref="B210:C210"/>
    <mergeCell ref="D210:F210"/>
    <mergeCell ref="B212:E212"/>
    <mergeCell ref="G212:H212"/>
    <mergeCell ref="I212:K212"/>
    <mergeCell ref="L212:N212"/>
    <mergeCell ref="A136:C136"/>
    <mergeCell ref="E136:G136"/>
    <mergeCell ref="L136:N136"/>
    <mergeCell ref="G22:H22"/>
    <mergeCell ref="L22:N22"/>
    <mergeCell ref="B22:E22"/>
    <mergeCell ref="B119:E119"/>
    <mergeCell ref="G119:H119"/>
    <mergeCell ref="A1:N1"/>
    <mergeCell ref="A52:N52"/>
    <mergeCell ref="A103:N103"/>
    <mergeCell ref="B59:E59"/>
    <mergeCell ref="G59:H59"/>
    <mergeCell ref="L59:N59"/>
    <mergeCell ref="B8:E8"/>
    <mergeCell ref="G8:H8"/>
    <mergeCell ref="L8:N8"/>
    <mergeCell ref="A83:D83"/>
    <mergeCell ref="A32:D32"/>
    <mergeCell ref="F30:G30"/>
    <mergeCell ref="F81:G81"/>
    <mergeCell ref="B124:E124"/>
    <mergeCell ref="G124:H124"/>
    <mergeCell ref="L124:N124"/>
    <mergeCell ref="A137:C137"/>
    <mergeCell ref="E137:G137"/>
    <mergeCell ref="B125:E125"/>
    <mergeCell ref="G125:H125"/>
    <mergeCell ref="L125:N125"/>
    <mergeCell ref="L137:N137"/>
    <mergeCell ref="A138:C138"/>
    <mergeCell ref="E138:G138"/>
    <mergeCell ref="L138:N138"/>
    <mergeCell ref="A132:C132"/>
    <mergeCell ref="L132:N132"/>
    <mergeCell ref="A135:C135"/>
    <mergeCell ref="E135:G135"/>
    <mergeCell ref="L135:N135"/>
    <mergeCell ref="A133:G133"/>
    <mergeCell ref="H133:K133"/>
    <mergeCell ref="A131:N131"/>
    <mergeCell ref="B128:E128"/>
    <mergeCell ref="G128:H128"/>
    <mergeCell ref="L128:N128"/>
    <mergeCell ref="B129:E129"/>
    <mergeCell ref="G129:H129"/>
    <mergeCell ref="L129:N129"/>
    <mergeCell ref="F132:G132"/>
    <mergeCell ref="B127:E127"/>
    <mergeCell ref="G127:H127"/>
    <mergeCell ref="L127:N127"/>
    <mergeCell ref="A130:D130"/>
    <mergeCell ref="G130:H130"/>
    <mergeCell ref="B118:E118"/>
    <mergeCell ref="G118:H118"/>
    <mergeCell ref="L118:N118"/>
    <mergeCell ref="B123:E123"/>
    <mergeCell ref="G123:H123"/>
    <mergeCell ref="L123:N123"/>
    <mergeCell ref="B120:E120"/>
    <mergeCell ref="G120:H120"/>
    <mergeCell ref="L120:N120"/>
    <mergeCell ref="B121:E121"/>
    <mergeCell ref="G121:H121"/>
    <mergeCell ref="L121:N121"/>
    <mergeCell ref="B122:E122"/>
    <mergeCell ref="G122:H122"/>
    <mergeCell ref="L122:N122"/>
    <mergeCell ref="L130:N130"/>
    <mergeCell ref="L117:N117"/>
    <mergeCell ref="L110:N110"/>
    <mergeCell ref="B111:E111"/>
    <mergeCell ref="G111:H111"/>
    <mergeCell ref="L111:N111"/>
    <mergeCell ref="B112:E112"/>
    <mergeCell ref="G112:H112"/>
    <mergeCell ref="L112:N112"/>
    <mergeCell ref="B113:E113"/>
    <mergeCell ref="G113:H113"/>
    <mergeCell ref="L113:N113"/>
    <mergeCell ref="B116:E116"/>
    <mergeCell ref="G116:H116"/>
    <mergeCell ref="L116:N116"/>
    <mergeCell ref="B114:E114"/>
    <mergeCell ref="G114:H114"/>
    <mergeCell ref="L114:N114"/>
    <mergeCell ref="B115:E115"/>
    <mergeCell ref="G115:H115"/>
    <mergeCell ref="L115:N115"/>
    <mergeCell ref="G14:H14"/>
    <mergeCell ref="L14:N14"/>
    <mergeCell ref="B12:E12"/>
    <mergeCell ref="G12:H12"/>
    <mergeCell ref="L12:N12"/>
    <mergeCell ref="B13:E13"/>
    <mergeCell ref="G13:H13"/>
    <mergeCell ref="L13:N13"/>
    <mergeCell ref="B17:E17"/>
    <mergeCell ref="G17:H17"/>
    <mergeCell ref="L17:N17"/>
    <mergeCell ref="B15:E15"/>
    <mergeCell ref="G15:H15"/>
    <mergeCell ref="L15:N15"/>
    <mergeCell ref="A2:N2"/>
    <mergeCell ref="A3:N3"/>
    <mergeCell ref="B4:C4"/>
    <mergeCell ref="D4:F4"/>
    <mergeCell ref="B6:E6"/>
    <mergeCell ref="G6:H6"/>
    <mergeCell ref="I6:K6"/>
    <mergeCell ref="L6:N6"/>
    <mergeCell ref="B16:E16"/>
    <mergeCell ref="G16:H16"/>
    <mergeCell ref="L16:N16"/>
    <mergeCell ref="B10:E10"/>
    <mergeCell ref="G10:H10"/>
    <mergeCell ref="L10:N10"/>
    <mergeCell ref="B11:E11"/>
    <mergeCell ref="G11:H11"/>
    <mergeCell ref="L11:N11"/>
    <mergeCell ref="B7:E7"/>
    <mergeCell ref="G7:H7"/>
    <mergeCell ref="L7:N7"/>
    <mergeCell ref="B9:E9"/>
    <mergeCell ref="G9:H9"/>
    <mergeCell ref="L9:N9"/>
    <mergeCell ref="B14:E14"/>
    <mergeCell ref="B20:E20"/>
    <mergeCell ref="G20:H20"/>
    <mergeCell ref="L20:N20"/>
    <mergeCell ref="B21:E21"/>
    <mergeCell ref="G21:H21"/>
    <mergeCell ref="L21:N21"/>
    <mergeCell ref="B18:E18"/>
    <mergeCell ref="G18:H18"/>
    <mergeCell ref="L18:N18"/>
    <mergeCell ref="B19:E19"/>
    <mergeCell ref="G19:H19"/>
    <mergeCell ref="L19:N19"/>
    <mergeCell ref="B24:E24"/>
    <mergeCell ref="G24:H24"/>
    <mergeCell ref="L24:N24"/>
    <mergeCell ref="B25:E25"/>
    <mergeCell ref="G25:H25"/>
    <mergeCell ref="L25:N25"/>
    <mergeCell ref="B23:E23"/>
    <mergeCell ref="G23:H23"/>
    <mergeCell ref="L23:N23"/>
    <mergeCell ref="B26:E26"/>
    <mergeCell ref="G26:H26"/>
    <mergeCell ref="L26:N26"/>
    <mergeCell ref="B27:E27"/>
    <mergeCell ref="G27:H27"/>
    <mergeCell ref="L27:N27"/>
    <mergeCell ref="A34:C34"/>
    <mergeCell ref="E34:G34"/>
    <mergeCell ref="L34:N34"/>
    <mergeCell ref="A30:C30"/>
    <mergeCell ref="L30:N30"/>
    <mergeCell ref="A29:N29"/>
    <mergeCell ref="A31:G31"/>
    <mergeCell ref="A37:C37"/>
    <mergeCell ref="E37:G37"/>
    <mergeCell ref="L37:N37"/>
    <mergeCell ref="A28:D28"/>
    <mergeCell ref="G28:H28"/>
    <mergeCell ref="L28:N28"/>
    <mergeCell ref="A36:C36"/>
    <mergeCell ref="E36:G36"/>
    <mergeCell ref="L36:N36"/>
    <mergeCell ref="A35:C35"/>
    <mergeCell ref="E35:G35"/>
    <mergeCell ref="L35:N35"/>
    <mergeCell ref="H31:K31"/>
    <mergeCell ref="B57:E57"/>
    <mergeCell ref="G57:H57"/>
    <mergeCell ref="I57:K57"/>
    <mergeCell ref="L57:N57"/>
    <mergeCell ref="B58:E58"/>
    <mergeCell ref="G58:H58"/>
    <mergeCell ref="L58:N58"/>
    <mergeCell ref="A53:N53"/>
    <mergeCell ref="A54:N54"/>
    <mergeCell ref="B55:C55"/>
    <mergeCell ref="D55:F55"/>
    <mergeCell ref="B62:E62"/>
    <mergeCell ref="G62:H62"/>
    <mergeCell ref="L62:N62"/>
    <mergeCell ref="B63:E63"/>
    <mergeCell ref="G63:H63"/>
    <mergeCell ref="L63:N63"/>
    <mergeCell ref="B60:E60"/>
    <mergeCell ref="G60:H60"/>
    <mergeCell ref="L60:N60"/>
    <mergeCell ref="B61:E61"/>
    <mergeCell ref="G61:H61"/>
    <mergeCell ref="L61:N61"/>
    <mergeCell ref="B66:E66"/>
    <mergeCell ref="G66:H66"/>
    <mergeCell ref="L66:N66"/>
    <mergeCell ref="B67:E67"/>
    <mergeCell ref="G67:H67"/>
    <mergeCell ref="L67:N67"/>
    <mergeCell ref="B64:E64"/>
    <mergeCell ref="G64:H64"/>
    <mergeCell ref="L64:N64"/>
    <mergeCell ref="B65:E65"/>
    <mergeCell ref="G65:H65"/>
    <mergeCell ref="L65:N65"/>
    <mergeCell ref="B68:E68"/>
    <mergeCell ref="G68:H68"/>
    <mergeCell ref="L68:N68"/>
    <mergeCell ref="B69:E69"/>
    <mergeCell ref="G69:H69"/>
    <mergeCell ref="L69:N69"/>
    <mergeCell ref="B70:E70"/>
    <mergeCell ref="G70:H70"/>
    <mergeCell ref="B72:E72"/>
    <mergeCell ref="G72:H72"/>
    <mergeCell ref="L72:N72"/>
    <mergeCell ref="L70:N70"/>
    <mergeCell ref="B71:E71"/>
    <mergeCell ref="G71:H71"/>
    <mergeCell ref="L71:N71"/>
    <mergeCell ref="L79:N79"/>
    <mergeCell ref="B78:E78"/>
    <mergeCell ref="G78:H78"/>
    <mergeCell ref="L78:N78"/>
    <mergeCell ref="B76:E76"/>
    <mergeCell ref="G76:H76"/>
    <mergeCell ref="L76:N76"/>
    <mergeCell ref="B77:E77"/>
    <mergeCell ref="G77:H77"/>
    <mergeCell ref="A79:D79"/>
    <mergeCell ref="G79:H79"/>
    <mergeCell ref="L77:N77"/>
    <mergeCell ref="B74:E74"/>
    <mergeCell ref="B73:E73"/>
    <mergeCell ref="G73:H73"/>
    <mergeCell ref="L73:N73"/>
    <mergeCell ref="G74:H74"/>
    <mergeCell ref="L74:N74"/>
    <mergeCell ref="B75:E75"/>
    <mergeCell ref="G75:H75"/>
    <mergeCell ref="L75:N75"/>
    <mergeCell ref="A81:C81"/>
    <mergeCell ref="L81:N81"/>
    <mergeCell ref="A85:C85"/>
    <mergeCell ref="E85:G85"/>
    <mergeCell ref="L85:N85"/>
    <mergeCell ref="A80:N80"/>
    <mergeCell ref="A82:G82"/>
    <mergeCell ref="H82:K82"/>
    <mergeCell ref="A88:C88"/>
    <mergeCell ref="E88:G88"/>
    <mergeCell ref="L88:N88"/>
    <mergeCell ref="A105:N105"/>
    <mergeCell ref="B106:C106"/>
    <mergeCell ref="D106:F106"/>
    <mergeCell ref="B126:E126"/>
    <mergeCell ref="G126:H126"/>
    <mergeCell ref="L126:N126"/>
    <mergeCell ref="A86:C86"/>
    <mergeCell ref="E86:G86"/>
    <mergeCell ref="L86:N86"/>
    <mergeCell ref="A87:C87"/>
    <mergeCell ref="E87:G87"/>
    <mergeCell ref="L87:N87"/>
    <mergeCell ref="A104:N104"/>
    <mergeCell ref="B108:E108"/>
    <mergeCell ref="G108:H108"/>
    <mergeCell ref="I108:K108"/>
    <mergeCell ref="L108:N108"/>
    <mergeCell ref="B109:E109"/>
    <mergeCell ref="G109:H109"/>
    <mergeCell ref="L109:N109"/>
    <mergeCell ref="B110:E110"/>
    <mergeCell ref="G110:H110"/>
    <mergeCell ref="B117:E117"/>
    <mergeCell ref="G117:H117"/>
    <mergeCell ref="A154:N154"/>
    <mergeCell ref="A155:N155"/>
    <mergeCell ref="A156:N156"/>
    <mergeCell ref="B157:C157"/>
    <mergeCell ref="D157:F157"/>
    <mergeCell ref="B159:E159"/>
    <mergeCell ref="G159:H159"/>
    <mergeCell ref="I159:K159"/>
    <mergeCell ref="L159:N159"/>
    <mergeCell ref="B160:E160"/>
    <mergeCell ref="G160:H160"/>
    <mergeCell ref="L160:N160"/>
    <mergeCell ref="B161:E161"/>
    <mergeCell ref="G161:H161"/>
    <mergeCell ref="L161:N161"/>
    <mergeCell ref="B162:E162"/>
    <mergeCell ref="G162:H162"/>
    <mergeCell ref="L162:N162"/>
    <mergeCell ref="B163:E163"/>
    <mergeCell ref="G163:H163"/>
    <mergeCell ref="L163:N163"/>
    <mergeCell ref="B164:E164"/>
    <mergeCell ref="G164:H164"/>
    <mergeCell ref="L164:N164"/>
    <mergeCell ref="B165:E165"/>
    <mergeCell ref="G165:H165"/>
    <mergeCell ref="L165:N165"/>
    <mergeCell ref="B166:E166"/>
    <mergeCell ref="G166:H166"/>
    <mergeCell ref="L166:N166"/>
    <mergeCell ref="B167:E167"/>
    <mergeCell ref="G167:H167"/>
    <mergeCell ref="L167:N167"/>
    <mergeCell ref="B168:E168"/>
    <mergeCell ref="G168:H168"/>
    <mergeCell ref="L168:N168"/>
    <mergeCell ref="B169:E169"/>
    <mergeCell ref="G169:H169"/>
    <mergeCell ref="L169:N169"/>
    <mergeCell ref="B170:E170"/>
    <mergeCell ref="G170:H170"/>
    <mergeCell ref="B171:E171"/>
    <mergeCell ref="G171:H171"/>
    <mergeCell ref="L171:N171"/>
    <mergeCell ref="B172:E172"/>
    <mergeCell ref="G172:H172"/>
    <mergeCell ref="L172:N172"/>
    <mergeCell ref="L170:N170"/>
    <mergeCell ref="B173:E173"/>
    <mergeCell ref="G173:H173"/>
    <mergeCell ref="L173:N173"/>
    <mergeCell ref="B174:E174"/>
    <mergeCell ref="G174:H174"/>
    <mergeCell ref="L174:N174"/>
    <mergeCell ref="B180:E180"/>
    <mergeCell ref="G180:H180"/>
    <mergeCell ref="L180:N180"/>
    <mergeCell ref="A181:D181"/>
    <mergeCell ref="G181:H181"/>
    <mergeCell ref="L181:N181"/>
    <mergeCell ref="B175:E175"/>
    <mergeCell ref="G175:H175"/>
    <mergeCell ref="L175:N175"/>
    <mergeCell ref="B176:E176"/>
    <mergeCell ref="G176:H176"/>
    <mergeCell ref="L176:N176"/>
    <mergeCell ref="B179:E179"/>
    <mergeCell ref="G179:H179"/>
    <mergeCell ref="L179:N179"/>
    <mergeCell ref="L177:N177"/>
    <mergeCell ref="L178:N178"/>
    <mergeCell ref="G177:H177"/>
    <mergeCell ref="G178:H178"/>
    <mergeCell ref="B177:E177"/>
    <mergeCell ref="B178:E178"/>
    <mergeCell ref="A182:N182"/>
    <mergeCell ref="A183:C183"/>
    <mergeCell ref="F183:G183"/>
    <mergeCell ref="L183:N183"/>
    <mergeCell ref="A184:G184"/>
    <mergeCell ref="H184:K184"/>
    <mergeCell ref="A186:C186"/>
    <mergeCell ref="E186:G186"/>
    <mergeCell ref="L186:N186"/>
    <mergeCell ref="A190:C190"/>
    <mergeCell ref="L190:N190"/>
    <mergeCell ref="A187:C187"/>
    <mergeCell ref="E187:G187"/>
    <mergeCell ref="L187:N187"/>
    <mergeCell ref="A188:C188"/>
    <mergeCell ref="E188:G188"/>
    <mergeCell ref="L188:N188"/>
    <mergeCell ref="A189:C189"/>
    <mergeCell ref="E189:G189"/>
    <mergeCell ref="L189:N189"/>
  </mergeCells>
  <printOptions horizontalCentered="1"/>
  <pageMargins left="0.94488188976377963" right="0.39370078740157483" top="0.35433070866141736" bottom="0.35433070866141736" header="0.31496062992125984" footer="0.31496062992125984"/>
  <pageSetup scale="75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rgb="FF92D050"/>
  </sheetPr>
  <dimension ref="A1:N85"/>
  <sheetViews>
    <sheetView topLeftCell="A89" zoomScaleNormal="100" workbookViewId="0">
      <selection activeCell="A89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2564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1965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122</v>
      </c>
      <c r="B8" s="308" t="s">
        <v>1966</v>
      </c>
      <c r="C8" s="309"/>
      <c r="D8" s="309"/>
      <c r="E8" s="310"/>
      <c r="F8" s="193"/>
      <c r="G8" s="290"/>
      <c r="H8" s="292"/>
      <c r="I8" s="193" t="s">
        <v>9</v>
      </c>
      <c r="J8" s="193"/>
      <c r="K8" s="193"/>
      <c r="L8" s="290"/>
      <c r="M8" s="291"/>
      <c r="N8" s="292"/>
    </row>
    <row r="9" spans="1:14" x14ac:dyDescent="0.25">
      <c r="A9" s="243">
        <v>3679</v>
      </c>
      <c r="B9" s="344" t="s">
        <v>1967</v>
      </c>
      <c r="C9" s="345"/>
      <c r="D9" s="345"/>
      <c r="E9" s="346"/>
      <c r="F9" s="193"/>
      <c r="G9" s="290"/>
      <c r="H9" s="292"/>
      <c r="I9" s="193"/>
      <c r="J9" s="193" t="s">
        <v>9</v>
      </c>
      <c r="K9" s="193"/>
      <c r="L9" s="290"/>
      <c r="M9" s="291"/>
      <c r="N9" s="292"/>
    </row>
    <row r="10" spans="1:14" x14ac:dyDescent="0.25">
      <c r="A10" s="243">
        <v>3680</v>
      </c>
      <c r="B10" s="421" t="s">
        <v>1968</v>
      </c>
      <c r="C10" s="422"/>
      <c r="D10" s="422"/>
      <c r="E10" s="423"/>
      <c r="F10" s="193"/>
      <c r="G10" s="290"/>
      <c r="H10" s="292"/>
      <c r="I10" s="193" t="s">
        <v>9</v>
      </c>
      <c r="J10" s="193"/>
      <c r="K10" s="193"/>
      <c r="L10" s="290"/>
      <c r="M10" s="291"/>
      <c r="N10" s="292"/>
    </row>
    <row r="11" spans="1:14" x14ac:dyDescent="0.25">
      <c r="A11" s="243">
        <v>3681</v>
      </c>
      <c r="B11" s="421" t="s">
        <v>1968</v>
      </c>
      <c r="C11" s="422"/>
      <c r="D11" s="422"/>
      <c r="E11" s="423"/>
      <c r="F11" s="193"/>
      <c r="G11" s="290"/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>
        <v>148</v>
      </c>
      <c r="B12" s="284" t="s">
        <v>1709</v>
      </c>
      <c r="C12" s="285"/>
      <c r="D12" s="285"/>
      <c r="E12" s="286"/>
      <c r="F12" s="193"/>
      <c r="G12" s="290"/>
      <c r="H12" s="292"/>
      <c r="I12" s="193" t="s">
        <v>9</v>
      </c>
      <c r="J12" s="193" t="s">
        <v>9</v>
      </c>
      <c r="K12" s="193"/>
      <c r="L12" s="290" t="s">
        <v>2121</v>
      </c>
      <c r="M12" s="291"/>
      <c r="N12" s="292"/>
    </row>
    <row r="13" spans="1:14" x14ac:dyDescent="0.25">
      <c r="A13" s="243">
        <v>300</v>
      </c>
      <c r="B13" s="336" t="s">
        <v>1969</v>
      </c>
      <c r="C13" s="337"/>
      <c r="D13" s="337"/>
      <c r="E13" s="338"/>
      <c r="F13" s="193"/>
      <c r="G13" s="290"/>
      <c r="H13" s="292"/>
      <c r="I13" s="193" t="s">
        <v>9</v>
      </c>
      <c r="J13" s="193"/>
      <c r="K13" s="193"/>
      <c r="L13" s="424"/>
      <c r="M13" s="425"/>
      <c r="N13" s="426"/>
    </row>
    <row r="14" spans="1:14" x14ac:dyDescent="0.25">
      <c r="A14" s="243">
        <v>3682</v>
      </c>
      <c r="B14" s="284" t="s">
        <v>1970</v>
      </c>
      <c r="C14" s="285"/>
      <c r="D14" s="285"/>
      <c r="E14" s="286"/>
      <c r="F14" s="193"/>
      <c r="G14" s="290"/>
      <c r="H14" s="292"/>
      <c r="I14" s="193" t="s">
        <v>9</v>
      </c>
      <c r="J14" s="193"/>
      <c r="K14" s="193"/>
      <c r="L14" s="424"/>
      <c r="M14" s="425"/>
      <c r="N14" s="426"/>
    </row>
    <row r="15" spans="1:14" x14ac:dyDescent="0.25">
      <c r="A15" s="243">
        <v>3683</v>
      </c>
      <c r="B15" s="344" t="s">
        <v>1971</v>
      </c>
      <c r="C15" s="345"/>
      <c r="D15" s="345"/>
      <c r="E15" s="346"/>
      <c r="F15" s="239"/>
      <c r="G15" s="531"/>
      <c r="H15" s="532"/>
      <c r="I15" s="193" t="s">
        <v>9</v>
      </c>
      <c r="J15" s="193"/>
      <c r="K15" s="193"/>
      <c r="L15" s="290"/>
      <c r="M15" s="291"/>
      <c r="N15" s="292"/>
    </row>
    <row r="16" spans="1:14" x14ac:dyDescent="0.25">
      <c r="A16" s="243">
        <v>3684</v>
      </c>
      <c r="B16" s="284" t="s">
        <v>1972</v>
      </c>
      <c r="C16" s="285"/>
      <c r="D16" s="285"/>
      <c r="E16" s="286"/>
      <c r="F16" s="193"/>
      <c r="G16" s="533"/>
      <c r="H16" s="534"/>
      <c r="I16" s="193" t="s">
        <v>9</v>
      </c>
      <c r="J16" s="193"/>
      <c r="K16" s="193"/>
      <c r="L16" s="290"/>
      <c r="M16" s="291"/>
      <c r="N16" s="292"/>
    </row>
    <row r="17" spans="1:14" x14ac:dyDescent="0.25">
      <c r="A17" s="243">
        <v>3685</v>
      </c>
      <c r="B17" s="284" t="s">
        <v>1973</v>
      </c>
      <c r="C17" s="285"/>
      <c r="D17" s="285"/>
      <c r="E17" s="286"/>
      <c r="F17" s="193" t="s">
        <v>1974</v>
      </c>
      <c r="G17" s="290">
        <v>21517451</v>
      </c>
      <c r="H17" s="292"/>
      <c r="I17" s="193" t="s">
        <v>9</v>
      </c>
      <c r="J17" s="193"/>
      <c r="K17" s="193"/>
      <c r="L17" s="290"/>
      <c r="M17" s="291"/>
      <c r="N17" s="292"/>
    </row>
    <row r="18" spans="1:14" x14ac:dyDescent="0.25">
      <c r="A18" s="243">
        <v>292</v>
      </c>
      <c r="B18" s="284" t="s">
        <v>1975</v>
      </c>
      <c r="C18" s="285"/>
      <c r="D18" s="285"/>
      <c r="E18" s="286"/>
      <c r="F18" s="193"/>
      <c r="G18" s="290"/>
      <c r="H18" s="292"/>
      <c r="I18" s="193" t="s">
        <v>9</v>
      </c>
      <c r="J18" s="193"/>
      <c r="K18" s="193"/>
      <c r="L18" s="290"/>
      <c r="M18" s="291"/>
      <c r="N18" s="292"/>
    </row>
    <row r="19" spans="1:14" x14ac:dyDescent="0.25">
      <c r="A19" s="243">
        <v>3686</v>
      </c>
      <c r="B19" s="284" t="s">
        <v>1706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90"/>
      <c r="M19" s="291"/>
      <c r="N19" s="292"/>
    </row>
    <row r="20" spans="1:14" x14ac:dyDescent="0.25">
      <c r="A20" s="259">
        <v>3687</v>
      </c>
      <c r="B20" s="284" t="s">
        <v>1703</v>
      </c>
      <c r="C20" s="285"/>
      <c r="D20" s="285"/>
      <c r="E20" s="286"/>
      <c r="F20" s="266" t="s">
        <v>1704</v>
      </c>
      <c r="G20" s="333" t="s">
        <v>1705</v>
      </c>
      <c r="H20" s="334"/>
      <c r="I20" s="193" t="s">
        <v>9</v>
      </c>
      <c r="J20" s="193"/>
      <c r="K20" s="193"/>
      <c r="L20" s="290"/>
      <c r="M20" s="291"/>
      <c r="N20" s="292"/>
    </row>
    <row r="21" spans="1:14" x14ac:dyDescent="0.25">
      <c r="A21" s="243">
        <v>3688</v>
      </c>
      <c r="B21" s="284" t="s">
        <v>1976</v>
      </c>
      <c r="C21" s="285"/>
      <c r="D21" s="285"/>
      <c r="E21" s="286"/>
      <c r="F21" s="193" t="s">
        <v>1962</v>
      </c>
      <c r="G21" s="290"/>
      <c r="H21" s="292"/>
      <c r="I21" s="193" t="s">
        <v>9</v>
      </c>
      <c r="J21" s="193"/>
      <c r="K21" s="193"/>
      <c r="L21" s="290"/>
      <c r="M21" s="291"/>
      <c r="N21" s="292"/>
    </row>
    <row r="22" spans="1:14" x14ac:dyDescent="0.25">
      <c r="A22" s="243">
        <v>3689</v>
      </c>
      <c r="B22" s="284" t="s">
        <v>1977</v>
      </c>
      <c r="C22" s="285"/>
      <c r="D22" s="285"/>
      <c r="E22" s="286"/>
      <c r="F22" s="193"/>
      <c r="G22" s="290"/>
      <c r="H22" s="292"/>
      <c r="I22" s="193"/>
      <c r="J22" s="193"/>
      <c r="K22" s="193" t="s">
        <v>9</v>
      </c>
      <c r="L22" s="290"/>
      <c r="M22" s="291"/>
      <c r="N22" s="292"/>
    </row>
    <row r="23" spans="1:14" x14ac:dyDescent="0.25">
      <c r="A23" s="243">
        <v>3510</v>
      </c>
      <c r="B23" s="284" t="s">
        <v>1709</v>
      </c>
      <c r="C23" s="285"/>
      <c r="D23" s="285"/>
      <c r="E23" s="286"/>
      <c r="F23" s="193"/>
      <c r="G23" s="290"/>
      <c r="H23" s="292"/>
      <c r="I23" s="193"/>
      <c r="J23" s="193"/>
      <c r="K23" s="193" t="s">
        <v>9</v>
      </c>
      <c r="L23" s="290" t="s">
        <v>2122</v>
      </c>
      <c r="M23" s="291"/>
      <c r="N23" s="292"/>
    </row>
    <row r="24" spans="1:14" x14ac:dyDescent="0.25">
      <c r="A24" s="243">
        <v>43</v>
      </c>
      <c r="B24" s="284" t="s">
        <v>1709</v>
      </c>
      <c r="C24" s="285"/>
      <c r="D24" s="285"/>
      <c r="E24" s="286"/>
      <c r="F24" s="193"/>
      <c r="G24" s="290"/>
      <c r="H24" s="292"/>
      <c r="I24" s="193" t="s">
        <v>9</v>
      </c>
      <c r="J24" s="193"/>
      <c r="K24" s="193"/>
      <c r="L24" s="290"/>
      <c r="M24" s="291"/>
      <c r="N24" s="292"/>
    </row>
    <row r="25" spans="1:14" x14ac:dyDescent="0.25">
      <c r="A25" s="243">
        <v>1053</v>
      </c>
      <c r="B25" s="336" t="s">
        <v>1978</v>
      </c>
      <c r="C25" s="337"/>
      <c r="D25" s="337"/>
      <c r="E25" s="338"/>
      <c r="F25" s="193" t="s">
        <v>1979</v>
      </c>
      <c r="G25" s="290" t="s">
        <v>1980</v>
      </c>
      <c r="H25" s="292"/>
      <c r="I25" s="193" t="s">
        <v>9</v>
      </c>
      <c r="J25" s="193"/>
      <c r="K25" s="193"/>
      <c r="L25" s="290"/>
      <c r="M25" s="291"/>
      <c r="N25" s="292"/>
    </row>
    <row r="26" spans="1:14" x14ac:dyDescent="0.25">
      <c r="A26" s="243">
        <v>3690</v>
      </c>
      <c r="B26" s="284" t="s">
        <v>1981</v>
      </c>
      <c r="C26" s="285"/>
      <c r="D26" s="285"/>
      <c r="E26" s="286"/>
      <c r="F26" s="193" t="s">
        <v>1982</v>
      </c>
      <c r="G26" s="290" t="s">
        <v>1983</v>
      </c>
      <c r="H26" s="292"/>
      <c r="I26" s="260" t="s">
        <v>9</v>
      </c>
      <c r="J26" s="193"/>
      <c r="K26" s="193"/>
      <c r="L26" s="290"/>
      <c r="M26" s="291"/>
      <c r="N26" s="292"/>
    </row>
    <row r="27" spans="1:14" x14ac:dyDescent="0.25">
      <c r="A27" s="243">
        <v>115</v>
      </c>
      <c r="B27" s="276" t="s">
        <v>87</v>
      </c>
      <c r="C27" s="276"/>
      <c r="D27" s="276"/>
      <c r="E27" s="276"/>
      <c r="F27" s="193" t="s">
        <v>88</v>
      </c>
      <c r="G27" s="277" t="s">
        <v>89</v>
      </c>
      <c r="H27" s="277"/>
      <c r="I27" s="193" t="s">
        <v>9</v>
      </c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20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354" t="s">
        <v>2159</v>
      </c>
      <c r="B34" s="354"/>
      <c r="C34" s="354"/>
      <c r="D34" s="19"/>
      <c r="E34" s="297" t="s">
        <v>2299</v>
      </c>
      <c r="F34" s="297"/>
      <c r="G34" s="297"/>
      <c r="H34" s="19"/>
      <c r="I34" s="190"/>
      <c r="J34" s="190"/>
      <c r="K34" s="19"/>
      <c r="L34" s="34" t="s">
        <v>1575</v>
      </c>
      <c r="M34" s="34"/>
      <c r="N34" s="34"/>
    </row>
    <row r="35" spans="1:14" x14ac:dyDescent="0.25">
      <c r="A35" s="227"/>
      <c r="B35" s="227"/>
      <c r="C35" s="227"/>
      <c r="D35" s="19"/>
      <c r="E35" s="195"/>
      <c r="F35" s="195"/>
      <c r="G35" s="195"/>
      <c r="H35" s="19"/>
      <c r="I35" s="190"/>
      <c r="J35" s="190"/>
      <c r="K35" s="19"/>
      <c r="L35" s="34"/>
      <c r="M35" s="34"/>
      <c r="N35" s="34"/>
    </row>
    <row r="36" spans="1:14" x14ac:dyDescent="0.25">
      <c r="A36" s="227"/>
      <c r="B36" s="227"/>
      <c r="C36" s="227"/>
      <c r="D36" s="19"/>
      <c r="E36" s="195"/>
      <c r="F36" s="195"/>
      <c r="G36" s="195"/>
      <c r="H36" s="19"/>
      <c r="I36" s="190"/>
      <c r="J36" s="190"/>
      <c r="K36" s="19"/>
      <c r="L36" s="34"/>
      <c r="M36" s="34"/>
      <c r="N36" s="34"/>
    </row>
    <row r="37" spans="1:14" x14ac:dyDescent="0.25">
      <c r="A37" s="227"/>
      <c r="B37" s="227"/>
      <c r="C37" s="227"/>
      <c r="D37" s="19"/>
      <c r="E37" s="195"/>
      <c r="F37" s="195"/>
      <c r="G37" s="195"/>
      <c r="H37" s="19"/>
      <c r="I37" s="190"/>
      <c r="J37" s="190"/>
      <c r="K37" s="19"/>
      <c r="L37" s="34"/>
      <c r="M37" s="34"/>
      <c r="N37" s="34"/>
    </row>
    <row r="38" spans="1:14" x14ac:dyDescent="0.25">
      <c r="A38" s="227"/>
      <c r="B38" s="227"/>
      <c r="C38" s="227"/>
      <c r="D38" s="19"/>
      <c r="E38" s="195"/>
      <c r="F38" s="195"/>
      <c r="G38" s="195"/>
      <c r="H38" s="19"/>
      <c r="I38" s="190"/>
      <c r="J38" s="190"/>
      <c r="K38" s="19"/>
      <c r="L38" s="34"/>
      <c r="M38" s="34"/>
      <c r="N38" s="34"/>
    </row>
    <row r="39" spans="1:14" x14ac:dyDescent="0.25">
      <c r="A39" s="227"/>
      <c r="B39" s="227"/>
      <c r="C39" s="227"/>
      <c r="D39" s="19"/>
      <c r="E39" s="195"/>
      <c r="F39" s="195"/>
      <c r="G39" s="195"/>
      <c r="H39" s="19"/>
      <c r="I39" s="190"/>
      <c r="J39" s="190"/>
      <c r="K39" s="19"/>
      <c r="L39" s="34"/>
      <c r="M39" s="34"/>
      <c r="N39" s="34"/>
    </row>
    <row r="40" spans="1:14" x14ac:dyDescent="0.25">
      <c r="A40" s="227"/>
      <c r="B40" s="227"/>
      <c r="C40" s="227"/>
      <c r="D40" s="19"/>
      <c r="E40" s="195"/>
      <c r="F40" s="195"/>
      <c r="G40" s="195"/>
      <c r="H40" s="19"/>
      <c r="I40" s="190"/>
      <c r="J40" s="190"/>
      <c r="K40" s="19"/>
      <c r="L40" s="34"/>
      <c r="M40" s="34"/>
      <c r="N40" s="34"/>
    </row>
    <row r="41" spans="1:14" x14ac:dyDescent="0.25">
      <c r="A41" s="227"/>
      <c r="B41" s="227"/>
      <c r="C41" s="227"/>
      <c r="D41" s="19"/>
      <c r="E41" s="195"/>
      <c r="F41" s="195"/>
      <c r="G41" s="195"/>
      <c r="H41" s="19"/>
      <c r="I41" s="190"/>
      <c r="J41" s="190"/>
      <c r="K41" s="19"/>
      <c r="L41" s="34"/>
      <c r="M41" s="34"/>
      <c r="N41" s="34"/>
    </row>
    <row r="42" spans="1:14" x14ac:dyDescent="0.25">
      <c r="A42" s="227"/>
      <c r="B42" s="227"/>
      <c r="C42" s="227"/>
      <c r="D42" s="19"/>
      <c r="E42" s="195"/>
      <c r="F42" s="195"/>
      <c r="G42" s="195"/>
      <c r="H42" s="19"/>
      <c r="I42" s="190"/>
      <c r="J42" s="190"/>
      <c r="K42" s="19"/>
      <c r="L42" s="34"/>
      <c r="M42" s="34"/>
      <c r="N42" s="34"/>
    </row>
    <row r="43" spans="1:14" x14ac:dyDescent="0.25">
      <c r="A43" s="227"/>
      <c r="B43" s="227"/>
      <c r="C43" s="227"/>
      <c r="D43" s="19"/>
      <c r="E43" s="195"/>
      <c r="F43" s="195"/>
      <c r="G43" s="195"/>
      <c r="H43" s="19"/>
      <c r="I43" s="190"/>
      <c r="J43" s="190"/>
      <c r="K43" s="19"/>
      <c r="L43" s="34"/>
      <c r="M43" s="34"/>
      <c r="N43" s="34"/>
    </row>
    <row r="44" spans="1:14" x14ac:dyDescent="0.25">
      <c r="A44" s="227"/>
      <c r="B44" s="227"/>
      <c r="C44" s="227"/>
      <c r="D44" s="19"/>
      <c r="E44" s="195"/>
      <c r="F44" s="195"/>
      <c r="G44" s="195"/>
      <c r="H44" s="19"/>
      <c r="I44" s="190"/>
      <c r="J44" s="190"/>
      <c r="K44" s="19"/>
      <c r="L44" s="34"/>
      <c r="M44" s="34"/>
      <c r="N44" s="34"/>
    </row>
    <row r="45" spans="1:14" x14ac:dyDescent="0.25">
      <c r="A45" s="227"/>
      <c r="B45" s="227"/>
      <c r="C45" s="227"/>
      <c r="D45" s="19"/>
      <c r="E45" s="195"/>
      <c r="F45" s="195"/>
      <c r="G45" s="195"/>
      <c r="H45" s="19"/>
      <c r="I45" s="190"/>
      <c r="J45" s="190"/>
      <c r="K45" s="19"/>
      <c r="L45" s="34"/>
      <c r="M45" s="34"/>
      <c r="N45" s="34"/>
    </row>
    <row r="46" spans="1:14" x14ac:dyDescent="0.25">
      <c r="A46" s="227"/>
      <c r="B46" s="227"/>
      <c r="C46" s="227"/>
      <c r="D46" s="19"/>
      <c r="E46" s="195"/>
      <c r="F46" s="195"/>
      <c r="G46" s="195"/>
      <c r="H46" s="19"/>
      <c r="I46" s="190"/>
      <c r="J46" s="190"/>
      <c r="K46" s="19"/>
      <c r="L46" s="34"/>
      <c r="M46" s="34"/>
      <c r="N46" s="34"/>
    </row>
    <row r="47" spans="1:14" x14ac:dyDescent="0.25">
      <c r="A47" s="227"/>
      <c r="B47" s="227"/>
      <c r="C47" s="227"/>
      <c r="D47" s="19"/>
      <c r="E47" s="195"/>
      <c r="F47" s="195"/>
      <c r="G47" s="195"/>
      <c r="H47" s="19"/>
      <c r="I47" s="190"/>
      <c r="J47" s="190"/>
      <c r="K47" s="19"/>
      <c r="L47" s="34"/>
      <c r="M47" s="34"/>
      <c r="N47" s="34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0"/>
      <c r="M48" s="190"/>
      <c r="N48" s="190"/>
    </row>
    <row r="50" spans="1:14" ht="15.75" x14ac:dyDescent="0.25">
      <c r="A50" s="293" t="s">
        <v>688</v>
      </c>
      <c r="B50" s="293"/>
      <c r="C50" s="293"/>
      <c r="D50" s="293"/>
      <c r="E50" s="293"/>
      <c r="F50" s="293"/>
      <c r="G50" s="293"/>
      <c r="H50" s="293"/>
      <c r="I50" s="293"/>
      <c r="J50" s="293"/>
      <c r="K50" s="293"/>
      <c r="L50" s="293"/>
      <c r="M50" s="293"/>
      <c r="N50" s="293"/>
    </row>
    <row r="51" spans="1:14" ht="15.75" x14ac:dyDescent="0.25">
      <c r="A51" s="293" t="s">
        <v>3316</v>
      </c>
      <c r="B51" s="293"/>
      <c r="C51" s="293"/>
      <c r="D51" s="293"/>
      <c r="E51" s="293"/>
      <c r="F51" s="293"/>
      <c r="G51" s="293"/>
      <c r="H51" s="293"/>
      <c r="I51" s="293"/>
      <c r="J51" s="293"/>
      <c r="K51" s="293"/>
      <c r="L51" s="293"/>
      <c r="M51" s="293"/>
      <c r="N51" s="293"/>
    </row>
    <row r="52" spans="1:14" x14ac:dyDescent="0.25">
      <c r="A52" s="294" t="s">
        <v>3282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</row>
    <row r="53" spans="1:14" x14ac:dyDescent="0.25">
      <c r="A53" s="29"/>
      <c r="B53" s="29" t="s">
        <v>0</v>
      </c>
      <c r="C53" s="29"/>
      <c r="D53" s="143"/>
      <c r="E53" s="142" t="s">
        <v>1965</v>
      </c>
      <c r="F53" s="142"/>
      <c r="G53" s="29"/>
      <c r="H53" s="29"/>
      <c r="I53" s="29"/>
      <c r="J53" s="29"/>
      <c r="K53" s="29"/>
    </row>
    <row r="55" spans="1:14" x14ac:dyDescent="0.25">
      <c r="A55" s="131" t="s">
        <v>66</v>
      </c>
      <c r="B55" s="296" t="s">
        <v>1</v>
      </c>
      <c r="C55" s="297"/>
      <c r="D55" s="297"/>
      <c r="E55" s="298"/>
      <c r="F55" s="131" t="s">
        <v>2</v>
      </c>
      <c r="G55" s="296" t="s">
        <v>3</v>
      </c>
      <c r="H55" s="298"/>
      <c r="I55" s="356" t="s">
        <v>4</v>
      </c>
      <c r="J55" s="359"/>
      <c r="K55" s="357"/>
      <c r="L55" s="296" t="s">
        <v>5</v>
      </c>
      <c r="M55" s="297"/>
      <c r="N55" s="298"/>
    </row>
    <row r="56" spans="1:14" x14ac:dyDescent="0.25">
      <c r="A56" s="132" t="s">
        <v>67</v>
      </c>
      <c r="B56" s="299"/>
      <c r="C56" s="300"/>
      <c r="D56" s="300"/>
      <c r="E56" s="301"/>
      <c r="F56" s="259"/>
      <c r="G56" s="299"/>
      <c r="H56" s="301"/>
      <c r="I56" s="198" t="s">
        <v>6</v>
      </c>
      <c r="J56" s="198" t="s">
        <v>7</v>
      </c>
      <c r="K56" s="198" t="s">
        <v>8</v>
      </c>
      <c r="L56" s="299"/>
      <c r="M56" s="300"/>
      <c r="N56" s="301"/>
    </row>
    <row r="57" spans="1:14" x14ac:dyDescent="0.25">
      <c r="A57" s="243"/>
      <c r="B57" s="308" t="s">
        <v>2204</v>
      </c>
      <c r="C57" s="309"/>
      <c r="D57" s="309"/>
      <c r="E57" s="310"/>
      <c r="F57" s="193"/>
      <c r="G57" s="290"/>
      <c r="H57" s="292"/>
      <c r="I57" s="193" t="s">
        <v>9</v>
      </c>
      <c r="J57" s="193"/>
      <c r="K57" s="193"/>
      <c r="L57" s="290"/>
      <c r="M57" s="291"/>
      <c r="N57" s="292"/>
    </row>
    <row r="58" spans="1:14" x14ac:dyDescent="0.25">
      <c r="A58" s="243">
        <v>124</v>
      </c>
      <c r="B58" s="308" t="s">
        <v>1984</v>
      </c>
      <c r="C58" s="309"/>
      <c r="D58" s="309"/>
      <c r="E58" s="310"/>
      <c r="F58" s="193"/>
      <c r="G58" s="290"/>
      <c r="H58" s="292"/>
      <c r="I58" s="193" t="s">
        <v>9</v>
      </c>
      <c r="J58" s="193"/>
      <c r="K58" s="193"/>
      <c r="L58" s="290"/>
      <c r="M58" s="291"/>
      <c r="N58" s="292"/>
    </row>
    <row r="59" spans="1:14" x14ac:dyDescent="0.25">
      <c r="A59" s="243">
        <v>22</v>
      </c>
      <c r="B59" s="308" t="s">
        <v>15</v>
      </c>
      <c r="C59" s="309"/>
      <c r="D59" s="309"/>
      <c r="E59" s="310"/>
      <c r="F59" s="193"/>
      <c r="G59" s="290"/>
      <c r="H59" s="292"/>
      <c r="I59" s="193" t="s">
        <v>9</v>
      </c>
      <c r="J59" s="193"/>
      <c r="K59" s="193"/>
      <c r="L59" s="290"/>
      <c r="M59" s="291"/>
      <c r="N59" s="292"/>
    </row>
    <row r="60" spans="1:14" x14ac:dyDescent="0.25">
      <c r="A60" s="163">
        <v>4917</v>
      </c>
      <c r="B60" s="438" t="s">
        <v>3272</v>
      </c>
      <c r="C60" s="439"/>
      <c r="D60" s="439"/>
      <c r="E60" s="440"/>
      <c r="F60" s="619" t="s">
        <v>3273</v>
      </c>
      <c r="G60" s="442" t="s">
        <v>3274</v>
      </c>
      <c r="H60" s="443"/>
      <c r="I60" s="255" t="s">
        <v>9</v>
      </c>
      <c r="J60" s="193"/>
      <c r="K60" s="193"/>
      <c r="L60" s="290"/>
      <c r="M60" s="291"/>
      <c r="N60" s="292"/>
    </row>
    <row r="61" spans="1:14" x14ac:dyDescent="0.25">
      <c r="A61" s="163">
        <v>4918</v>
      </c>
      <c r="B61" s="499" t="s">
        <v>2898</v>
      </c>
      <c r="C61" s="499"/>
      <c r="D61" s="499"/>
      <c r="E61" s="499"/>
      <c r="F61" s="255" t="s">
        <v>3275</v>
      </c>
      <c r="G61" s="620" t="s">
        <v>3276</v>
      </c>
      <c r="H61" s="620"/>
      <c r="I61" s="255" t="s">
        <v>9</v>
      </c>
      <c r="J61" s="193"/>
      <c r="K61" s="193"/>
      <c r="L61" s="277"/>
      <c r="M61" s="277"/>
      <c r="N61" s="277"/>
    </row>
    <row r="62" spans="1:14" x14ac:dyDescent="0.25">
      <c r="A62" s="163">
        <v>4919</v>
      </c>
      <c r="B62" s="621" t="s">
        <v>2900</v>
      </c>
      <c r="C62" s="622"/>
      <c r="D62" s="622"/>
      <c r="E62" s="623"/>
      <c r="F62" s="255"/>
      <c r="G62" s="442" t="s">
        <v>3277</v>
      </c>
      <c r="H62" s="443"/>
      <c r="I62" s="255" t="s">
        <v>9</v>
      </c>
      <c r="J62" s="193"/>
      <c r="K62" s="193"/>
      <c r="L62" s="424"/>
      <c r="M62" s="425"/>
      <c r="N62" s="426"/>
    </row>
    <row r="63" spans="1:14" x14ac:dyDescent="0.25">
      <c r="A63" s="163">
        <v>4920</v>
      </c>
      <c r="B63" s="438" t="s">
        <v>2961</v>
      </c>
      <c r="C63" s="439"/>
      <c r="D63" s="439"/>
      <c r="E63" s="440"/>
      <c r="F63" s="255"/>
      <c r="G63" s="442" t="s">
        <v>3278</v>
      </c>
      <c r="H63" s="443"/>
      <c r="I63" s="255" t="s">
        <v>9</v>
      </c>
      <c r="J63" s="193"/>
      <c r="K63" s="193"/>
      <c r="L63" s="424"/>
      <c r="M63" s="425"/>
      <c r="N63" s="426"/>
    </row>
    <row r="64" spans="1:14" x14ac:dyDescent="0.25">
      <c r="A64" s="243">
        <v>3691</v>
      </c>
      <c r="B64" s="308" t="s">
        <v>2146</v>
      </c>
      <c r="C64" s="309"/>
      <c r="D64" s="309"/>
      <c r="E64" s="310"/>
      <c r="F64" s="239" t="s">
        <v>3279</v>
      </c>
      <c r="G64" s="531"/>
      <c r="H64" s="532"/>
      <c r="I64" s="193"/>
      <c r="J64" s="193" t="s">
        <v>9</v>
      </c>
      <c r="K64" s="193"/>
      <c r="L64" s="290"/>
      <c r="M64" s="291"/>
      <c r="N64" s="292"/>
    </row>
    <row r="65" spans="1:14" x14ac:dyDescent="0.25">
      <c r="A65" s="243"/>
      <c r="B65" s="284"/>
      <c r="C65" s="285"/>
      <c r="D65" s="285"/>
      <c r="E65" s="286"/>
      <c r="F65" s="193"/>
      <c r="G65" s="533"/>
      <c r="H65" s="534"/>
      <c r="I65" s="193"/>
      <c r="J65" s="193"/>
      <c r="K65" s="193"/>
      <c r="L65" s="290"/>
      <c r="M65" s="291"/>
      <c r="N65" s="292"/>
    </row>
    <row r="66" spans="1:14" x14ac:dyDescent="0.25">
      <c r="A66" s="243"/>
      <c r="B66" s="284"/>
      <c r="C66" s="285"/>
      <c r="D66" s="285"/>
      <c r="E66" s="286"/>
      <c r="F66" s="193"/>
      <c r="G66" s="290"/>
      <c r="H66" s="292"/>
      <c r="I66" s="193"/>
      <c r="J66" s="193"/>
      <c r="K66" s="193"/>
      <c r="L66" s="290"/>
      <c r="M66" s="291"/>
      <c r="N66" s="292"/>
    </row>
    <row r="67" spans="1:14" x14ac:dyDescent="0.25">
      <c r="A67" s="243"/>
      <c r="B67" s="284"/>
      <c r="C67" s="285"/>
      <c r="D67" s="285"/>
      <c r="E67" s="286"/>
      <c r="F67" s="193"/>
      <c r="G67" s="290"/>
      <c r="H67" s="292"/>
      <c r="I67" s="193"/>
      <c r="J67" s="193"/>
      <c r="K67" s="193"/>
      <c r="L67" s="290"/>
      <c r="M67" s="291"/>
      <c r="N67" s="292"/>
    </row>
    <row r="68" spans="1:14" x14ac:dyDescent="0.25">
      <c r="A68" s="243"/>
      <c r="B68" s="284"/>
      <c r="C68" s="285"/>
      <c r="D68" s="285"/>
      <c r="E68" s="286"/>
      <c r="F68" s="193"/>
      <c r="G68" s="290"/>
      <c r="H68" s="292"/>
      <c r="I68" s="193"/>
      <c r="J68" s="193"/>
      <c r="K68" s="193"/>
      <c r="L68" s="290"/>
      <c r="M68" s="291"/>
      <c r="N68" s="292"/>
    </row>
    <row r="69" spans="1:14" x14ac:dyDescent="0.25">
      <c r="A69" s="243"/>
      <c r="B69" s="421"/>
      <c r="C69" s="422"/>
      <c r="D69" s="422"/>
      <c r="E69" s="423"/>
      <c r="F69" s="193"/>
      <c r="G69" s="290"/>
      <c r="H69" s="292"/>
      <c r="I69" s="193"/>
      <c r="J69" s="193"/>
      <c r="K69" s="193"/>
      <c r="L69" s="290"/>
      <c r="M69" s="291"/>
      <c r="N69" s="292"/>
    </row>
    <row r="70" spans="1:14" x14ac:dyDescent="0.25">
      <c r="A70" s="243"/>
      <c r="B70" s="284"/>
      <c r="C70" s="285"/>
      <c r="D70" s="285"/>
      <c r="E70" s="286"/>
      <c r="F70" s="193"/>
      <c r="G70" s="290"/>
      <c r="H70" s="292"/>
      <c r="I70" s="193"/>
      <c r="J70" s="193"/>
      <c r="K70" s="193"/>
      <c r="L70" s="290"/>
      <c r="M70" s="291"/>
      <c r="N70" s="292"/>
    </row>
    <row r="71" spans="1:14" x14ac:dyDescent="0.25">
      <c r="A71" s="243"/>
      <c r="B71" s="284"/>
      <c r="C71" s="285"/>
      <c r="D71" s="285"/>
      <c r="E71" s="286"/>
      <c r="F71" s="193"/>
      <c r="G71" s="290"/>
      <c r="H71" s="292"/>
      <c r="I71" s="193"/>
      <c r="J71" s="193"/>
      <c r="K71" s="193"/>
      <c r="L71" s="290"/>
      <c r="M71" s="291"/>
      <c r="N71" s="292"/>
    </row>
    <row r="72" spans="1:14" x14ac:dyDescent="0.25">
      <c r="A72" s="243"/>
      <c r="B72" s="284"/>
      <c r="C72" s="285"/>
      <c r="D72" s="285"/>
      <c r="E72" s="286"/>
      <c r="F72" s="193"/>
      <c r="G72" s="290"/>
      <c r="H72" s="292"/>
      <c r="I72" s="193"/>
      <c r="J72" s="193"/>
      <c r="K72" s="193"/>
      <c r="L72" s="290"/>
      <c r="M72" s="291"/>
      <c r="N72" s="292"/>
    </row>
    <row r="73" spans="1:14" x14ac:dyDescent="0.25">
      <c r="A73" s="243"/>
      <c r="B73" s="284"/>
      <c r="C73" s="285"/>
      <c r="D73" s="285"/>
      <c r="E73" s="286"/>
      <c r="F73" s="193"/>
      <c r="G73" s="290"/>
      <c r="H73" s="292"/>
      <c r="I73" s="193"/>
      <c r="J73" s="193"/>
      <c r="K73" s="193"/>
      <c r="L73" s="290"/>
      <c r="M73" s="291"/>
      <c r="N73" s="292"/>
    </row>
    <row r="74" spans="1:14" x14ac:dyDescent="0.25">
      <c r="A74" s="243"/>
      <c r="B74" s="284"/>
      <c r="C74" s="285"/>
      <c r="D74" s="285"/>
      <c r="E74" s="286"/>
      <c r="F74" s="193"/>
      <c r="G74" s="290"/>
      <c r="H74" s="292"/>
      <c r="I74" s="193"/>
      <c r="J74" s="193"/>
      <c r="K74" s="193"/>
      <c r="L74" s="290"/>
      <c r="M74" s="291"/>
      <c r="N74" s="292"/>
    </row>
    <row r="75" spans="1:14" x14ac:dyDescent="0.25">
      <c r="A75" s="243"/>
      <c r="B75" s="336"/>
      <c r="C75" s="337"/>
      <c r="D75" s="337"/>
      <c r="E75" s="338"/>
      <c r="F75" s="193"/>
      <c r="G75" s="290"/>
      <c r="H75" s="292"/>
      <c r="I75" s="193"/>
      <c r="J75" s="193"/>
      <c r="K75" s="193"/>
      <c r="L75" s="290"/>
      <c r="M75" s="291"/>
      <c r="N75" s="292"/>
    </row>
    <row r="76" spans="1:14" x14ac:dyDescent="0.25">
      <c r="A76" s="243"/>
      <c r="B76" s="284"/>
      <c r="C76" s="285"/>
      <c r="D76" s="285"/>
      <c r="E76" s="286"/>
      <c r="F76" s="193"/>
      <c r="G76" s="290"/>
      <c r="H76" s="292"/>
      <c r="I76" s="260"/>
      <c r="J76" s="193"/>
      <c r="K76" s="193"/>
      <c r="L76" s="290"/>
      <c r="M76" s="291"/>
      <c r="N76" s="292"/>
    </row>
    <row r="77" spans="1:14" x14ac:dyDescent="0.25">
      <c r="A77" s="304" t="s">
        <v>64</v>
      </c>
      <c r="B77" s="304"/>
      <c r="C77" s="304"/>
      <c r="D77" s="304"/>
      <c r="E77" s="133"/>
      <c r="F77" s="190"/>
      <c r="G77" s="358"/>
      <c r="H77" s="358"/>
      <c r="I77" s="238"/>
      <c r="J77" s="190"/>
      <c r="K77" s="190"/>
      <c r="L77" s="358"/>
      <c r="M77" s="358"/>
      <c r="N77" s="358"/>
    </row>
    <row r="78" spans="1:14" x14ac:dyDescent="0.25">
      <c r="A78" s="281" t="s">
        <v>631</v>
      </c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</row>
    <row r="79" spans="1:14" x14ac:dyDescent="0.25">
      <c r="A79" s="283" t="s">
        <v>981</v>
      </c>
      <c r="B79" s="283"/>
      <c r="C79" s="283"/>
      <c r="D79" s="283"/>
      <c r="E79" s="283"/>
      <c r="F79" s="283"/>
      <c r="G79" s="283"/>
      <c r="H79" s="305" t="s">
        <v>25</v>
      </c>
      <c r="I79" s="305"/>
      <c r="J79" s="305"/>
      <c r="K79" s="355"/>
      <c r="L79" s="198">
        <v>8</v>
      </c>
      <c r="M79" s="34"/>
      <c r="N79" s="34"/>
    </row>
    <row r="80" spans="1:14" x14ac:dyDescent="0.25">
      <c r="A80" s="19"/>
      <c r="B80" s="19"/>
      <c r="C80" s="19"/>
      <c r="D80" s="19"/>
      <c r="E80" s="19"/>
      <c r="F80" s="19"/>
      <c r="G80" s="19"/>
      <c r="H80" s="19"/>
      <c r="I80" s="190"/>
      <c r="J80" s="190"/>
      <c r="K80" s="190"/>
      <c r="L80" s="19"/>
      <c r="M80" s="19"/>
      <c r="N80" s="19"/>
    </row>
    <row r="81" spans="1:14" x14ac:dyDescent="0.25">
      <c r="A81" s="280" t="s">
        <v>27</v>
      </c>
      <c r="B81" s="280"/>
      <c r="C81" s="280"/>
      <c r="D81" s="19"/>
      <c r="E81" s="280" t="s">
        <v>1127</v>
      </c>
      <c r="F81" s="280"/>
      <c r="G81" s="280"/>
      <c r="H81" s="19"/>
      <c r="I81" s="190"/>
      <c r="J81" s="190"/>
      <c r="K81" s="190"/>
      <c r="L81" s="280" t="s">
        <v>69</v>
      </c>
      <c r="M81" s="280"/>
      <c r="N81" s="280"/>
    </row>
    <row r="82" spans="1:14" x14ac:dyDescent="0.25">
      <c r="A82" s="300"/>
      <c r="B82" s="300"/>
      <c r="C82" s="300"/>
      <c r="D82" s="19"/>
      <c r="E82" s="300"/>
      <c r="F82" s="300"/>
      <c r="G82" s="300"/>
      <c r="H82" s="19"/>
      <c r="I82" s="190"/>
      <c r="J82" s="190"/>
      <c r="K82" s="190"/>
      <c r="L82" s="300"/>
      <c r="M82" s="300"/>
      <c r="N82" s="300"/>
    </row>
    <row r="83" spans="1:14" x14ac:dyDescent="0.25">
      <c r="A83" s="354" t="s">
        <v>2159</v>
      </c>
      <c r="B83" s="354"/>
      <c r="C83" s="354"/>
      <c r="D83" s="19"/>
      <c r="E83" s="297" t="s">
        <v>3367</v>
      </c>
      <c r="F83" s="297"/>
      <c r="G83" s="297"/>
      <c r="H83" s="19"/>
      <c r="I83" s="190"/>
      <c r="J83" s="190"/>
      <c r="K83" s="19"/>
      <c r="L83" s="34" t="s">
        <v>3584</v>
      </c>
      <c r="M83" s="34"/>
      <c r="N83" s="34"/>
    </row>
    <row r="84" spans="1:14" x14ac:dyDescent="0.25">
      <c r="A84" s="190"/>
      <c r="B84" s="190"/>
      <c r="C84" s="190"/>
      <c r="D84" s="19"/>
      <c r="E84" s="190"/>
      <c r="F84" s="190"/>
      <c r="G84" s="190"/>
      <c r="H84" s="19"/>
      <c r="I84" s="190"/>
      <c r="J84" s="190"/>
      <c r="K84" s="190"/>
      <c r="L84" s="190"/>
      <c r="M84" s="190"/>
      <c r="N84" s="190"/>
    </row>
    <row r="85" spans="1:14" x14ac:dyDescent="0.25">
      <c r="L85" s="1">
        <f>+L30+L79</f>
        <v>28</v>
      </c>
    </row>
  </sheetData>
  <mergeCells count="168">
    <mergeCell ref="A1:N1"/>
    <mergeCell ref="A2:N2"/>
    <mergeCell ref="A3:N3"/>
    <mergeCell ref="B6:E6"/>
    <mergeCell ref="G6:H6"/>
    <mergeCell ref="I6:K6"/>
    <mergeCell ref="L6:N6"/>
    <mergeCell ref="B11:E11"/>
    <mergeCell ref="G11:H11"/>
    <mergeCell ref="L11:N11"/>
    <mergeCell ref="B9:E9"/>
    <mergeCell ref="G9:H9"/>
    <mergeCell ref="L9:N9"/>
    <mergeCell ref="B7:E7"/>
    <mergeCell ref="G7:H7"/>
    <mergeCell ref="L7:N7"/>
    <mergeCell ref="B8:E8"/>
    <mergeCell ref="G8:H8"/>
    <mergeCell ref="L8:N8"/>
    <mergeCell ref="B12:E12"/>
    <mergeCell ref="G12:H12"/>
    <mergeCell ref="L12:N12"/>
    <mergeCell ref="B10:E10"/>
    <mergeCell ref="G10:H10"/>
    <mergeCell ref="L10:N10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22:E22"/>
    <mergeCell ref="G22:H22"/>
    <mergeCell ref="L22:N22"/>
    <mergeCell ref="B23:E23"/>
    <mergeCell ref="G23:H23"/>
    <mergeCell ref="L23:N23"/>
    <mergeCell ref="B21:E21"/>
    <mergeCell ref="G21:H21"/>
    <mergeCell ref="L21:N21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A52:N52"/>
    <mergeCell ref="B55:E55"/>
    <mergeCell ref="G55:H55"/>
    <mergeCell ref="I55:K55"/>
    <mergeCell ref="L55:N55"/>
    <mergeCell ref="B56:E56"/>
    <mergeCell ref="G56:H56"/>
    <mergeCell ref="L56:N56"/>
    <mergeCell ref="A33:C33"/>
    <mergeCell ref="E33:G33"/>
    <mergeCell ref="L33:N33"/>
    <mergeCell ref="A34:C34"/>
    <mergeCell ref="A50:N50"/>
    <mergeCell ref="A51:N51"/>
    <mergeCell ref="E34:G34"/>
    <mergeCell ref="B59:E59"/>
    <mergeCell ref="G59:H59"/>
    <mergeCell ref="L59:N59"/>
    <mergeCell ref="B60:E60"/>
    <mergeCell ref="G60:H60"/>
    <mergeCell ref="L60:N60"/>
    <mergeCell ref="B57:E57"/>
    <mergeCell ref="G57:H57"/>
    <mergeCell ref="L57:N57"/>
    <mergeCell ref="B58:E58"/>
    <mergeCell ref="G58:H58"/>
    <mergeCell ref="L58:N58"/>
    <mergeCell ref="B63:E63"/>
    <mergeCell ref="G63:H63"/>
    <mergeCell ref="L63:N63"/>
    <mergeCell ref="B64:E64"/>
    <mergeCell ref="G64:H64"/>
    <mergeCell ref="L64:N64"/>
    <mergeCell ref="B61:E61"/>
    <mergeCell ref="G61:H61"/>
    <mergeCell ref="L61:N61"/>
    <mergeCell ref="B62:E62"/>
    <mergeCell ref="G62:H62"/>
    <mergeCell ref="L62:N62"/>
    <mergeCell ref="B67:E67"/>
    <mergeCell ref="G67:H67"/>
    <mergeCell ref="L67:N67"/>
    <mergeCell ref="B68:E68"/>
    <mergeCell ref="G68:H68"/>
    <mergeCell ref="L68:N68"/>
    <mergeCell ref="B65:E65"/>
    <mergeCell ref="G65:H65"/>
    <mergeCell ref="L65:N65"/>
    <mergeCell ref="B66:E66"/>
    <mergeCell ref="G66:H66"/>
    <mergeCell ref="L66:N66"/>
    <mergeCell ref="G74:H74"/>
    <mergeCell ref="L74:N74"/>
    <mergeCell ref="B71:E71"/>
    <mergeCell ref="G71:H71"/>
    <mergeCell ref="L71:N71"/>
    <mergeCell ref="B72:E72"/>
    <mergeCell ref="G72:H72"/>
    <mergeCell ref="L72:N72"/>
    <mergeCell ref="B69:E69"/>
    <mergeCell ref="G69:H69"/>
    <mergeCell ref="L69:N69"/>
    <mergeCell ref="B70:E70"/>
    <mergeCell ref="G70:H70"/>
    <mergeCell ref="L70:N70"/>
    <mergeCell ref="B75:E75"/>
    <mergeCell ref="G75:H75"/>
    <mergeCell ref="L75:N75"/>
    <mergeCell ref="B76:E76"/>
    <mergeCell ref="G76:H76"/>
    <mergeCell ref="L76:N76"/>
    <mergeCell ref="B73:E73"/>
    <mergeCell ref="A83:C83"/>
    <mergeCell ref="A81:C81"/>
    <mergeCell ref="E81:G81"/>
    <mergeCell ref="L81:N81"/>
    <mergeCell ref="A82:C82"/>
    <mergeCell ref="E82:G82"/>
    <mergeCell ref="L82:N82"/>
    <mergeCell ref="A77:D77"/>
    <mergeCell ref="G77:H77"/>
    <mergeCell ref="L77:N77"/>
    <mergeCell ref="A78:N78"/>
    <mergeCell ref="A79:G79"/>
    <mergeCell ref="H79:K79"/>
    <mergeCell ref="E83:G83"/>
    <mergeCell ref="G73:H73"/>
    <mergeCell ref="L73:N73"/>
    <mergeCell ref="B74:E74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tabColor rgb="FF92D050"/>
  </sheetPr>
  <dimension ref="A1:P91"/>
  <sheetViews>
    <sheetView topLeftCell="A65" zoomScale="85" zoomScaleNormal="85" workbookViewId="0">
      <selection activeCell="A65" sqref="A1:XFD1048576"/>
    </sheetView>
  </sheetViews>
  <sheetFormatPr baseColWidth="10" defaultColWidth="11.42578125" defaultRowHeight="15" x14ac:dyDescent="0.25"/>
  <cols>
    <col min="1" max="1" width="15.28515625" style="1" customWidth="1"/>
    <col min="2" max="2" width="14.42578125" style="1" customWidth="1"/>
    <col min="3" max="6" width="14.28515625" style="1" customWidth="1"/>
    <col min="7" max="8" width="13.140625" style="1" customWidth="1"/>
    <col min="9" max="11" width="5" style="1" customWidth="1"/>
    <col min="12" max="16384" width="11.42578125" style="1"/>
  </cols>
  <sheetData>
    <row r="1" spans="1:16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6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6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6" x14ac:dyDescent="0.25">
      <c r="A4" s="29"/>
      <c r="B4" s="294" t="s">
        <v>0</v>
      </c>
      <c r="C4" s="294"/>
      <c r="D4" s="300" t="s">
        <v>1311</v>
      </c>
      <c r="E4" s="324"/>
      <c r="F4" s="324"/>
      <c r="G4" s="29"/>
      <c r="H4" s="29"/>
      <c r="I4" s="29"/>
      <c r="J4" s="29"/>
      <c r="K4" s="29"/>
    </row>
    <row r="6" spans="1:16" x14ac:dyDescent="0.25">
      <c r="A6" s="131" t="s">
        <v>66</v>
      </c>
      <c r="B6" s="296" t="s">
        <v>1</v>
      </c>
      <c r="C6" s="297"/>
      <c r="D6" s="297"/>
      <c r="E6" s="297"/>
      <c r="F6" s="131" t="s">
        <v>2</v>
      </c>
      <c r="G6" s="297" t="s">
        <v>3</v>
      </c>
      <c r="H6" s="298"/>
      <c r="I6" s="278" t="s">
        <v>4</v>
      </c>
      <c r="J6" s="278"/>
      <c r="K6" s="278"/>
      <c r="L6" s="296" t="s">
        <v>5</v>
      </c>
      <c r="M6" s="297"/>
      <c r="N6" s="298"/>
    </row>
    <row r="7" spans="1:16" x14ac:dyDescent="0.25">
      <c r="A7" s="132" t="s">
        <v>67</v>
      </c>
      <c r="B7" s="299"/>
      <c r="C7" s="300"/>
      <c r="D7" s="300"/>
      <c r="E7" s="300"/>
      <c r="F7" s="259"/>
      <c r="G7" s="300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6" x14ac:dyDescent="0.25">
      <c r="A8" s="243">
        <v>2211</v>
      </c>
      <c r="B8" s="276" t="s">
        <v>1177</v>
      </c>
      <c r="C8" s="276"/>
      <c r="D8" s="276"/>
      <c r="E8" s="276"/>
      <c r="F8" s="193" t="s">
        <v>1178</v>
      </c>
      <c r="G8" s="277" t="s">
        <v>1182</v>
      </c>
      <c r="H8" s="277"/>
      <c r="I8" s="193" t="s">
        <v>9</v>
      </c>
      <c r="J8" s="193"/>
      <c r="K8" s="193"/>
      <c r="L8" s="277" t="s">
        <v>2974</v>
      </c>
      <c r="M8" s="277"/>
      <c r="N8" s="277"/>
    </row>
    <row r="9" spans="1:16" x14ac:dyDescent="0.25">
      <c r="A9" s="243">
        <v>2212</v>
      </c>
      <c r="B9" s="284" t="s">
        <v>1183</v>
      </c>
      <c r="C9" s="285"/>
      <c r="D9" s="285"/>
      <c r="E9" s="286"/>
      <c r="F9" s="193" t="s">
        <v>1181</v>
      </c>
      <c r="G9" s="290">
        <v>164880600</v>
      </c>
      <c r="H9" s="292"/>
      <c r="I9" s="193" t="s">
        <v>9</v>
      </c>
      <c r="J9" s="193"/>
      <c r="K9" s="193"/>
      <c r="L9" s="277" t="s">
        <v>2974</v>
      </c>
      <c r="M9" s="277"/>
      <c r="N9" s="277"/>
    </row>
    <row r="10" spans="1:16" x14ac:dyDescent="0.25">
      <c r="A10" s="243">
        <v>2233</v>
      </c>
      <c r="B10" s="284" t="s">
        <v>1184</v>
      </c>
      <c r="C10" s="285"/>
      <c r="D10" s="285"/>
      <c r="E10" s="286"/>
      <c r="F10" s="193" t="s">
        <v>1185</v>
      </c>
      <c r="G10" s="290"/>
      <c r="H10" s="292"/>
      <c r="I10" s="193" t="s">
        <v>9</v>
      </c>
      <c r="J10" s="193"/>
      <c r="K10" s="193"/>
      <c r="L10" s="277"/>
      <c r="M10" s="277"/>
      <c r="N10" s="277"/>
    </row>
    <row r="11" spans="1:16" x14ac:dyDescent="0.25">
      <c r="A11" s="243">
        <v>2234</v>
      </c>
      <c r="B11" s="284" t="s">
        <v>1186</v>
      </c>
      <c r="C11" s="285"/>
      <c r="D11" s="285"/>
      <c r="E11" s="286"/>
      <c r="F11" s="193" t="s">
        <v>1185</v>
      </c>
      <c r="G11" s="277"/>
      <c r="H11" s="277"/>
      <c r="I11" s="193" t="s">
        <v>9</v>
      </c>
      <c r="J11" s="193"/>
      <c r="K11" s="193"/>
      <c r="L11" s="277"/>
      <c r="M11" s="277"/>
      <c r="N11" s="277"/>
    </row>
    <row r="12" spans="1:16" x14ac:dyDescent="0.25">
      <c r="A12" s="179" t="s">
        <v>1310</v>
      </c>
      <c r="B12" s="284" t="s">
        <v>1187</v>
      </c>
      <c r="C12" s="285"/>
      <c r="D12" s="285"/>
      <c r="E12" s="286"/>
      <c r="F12" s="193"/>
      <c r="G12" s="277"/>
      <c r="H12" s="277"/>
      <c r="I12" s="193" t="s">
        <v>9</v>
      </c>
      <c r="J12" s="193"/>
      <c r="K12" s="193"/>
      <c r="L12" s="277"/>
      <c r="M12" s="277"/>
      <c r="N12" s="277"/>
      <c r="P12" s="1">
        <v>2</v>
      </c>
    </row>
    <row r="13" spans="1:16" x14ac:dyDescent="0.25">
      <c r="A13" s="243">
        <v>2222</v>
      </c>
      <c r="B13" s="276" t="s">
        <v>1188</v>
      </c>
      <c r="C13" s="276"/>
      <c r="D13" s="276"/>
      <c r="E13" s="276"/>
      <c r="F13" s="193" t="s">
        <v>1189</v>
      </c>
      <c r="G13" s="277" t="s">
        <v>1190</v>
      </c>
      <c r="H13" s="277"/>
      <c r="I13" s="193" t="s">
        <v>9</v>
      </c>
      <c r="J13" s="193"/>
      <c r="K13" s="193"/>
      <c r="L13" s="277"/>
      <c r="M13" s="277"/>
      <c r="N13" s="277"/>
    </row>
    <row r="14" spans="1:16" x14ac:dyDescent="0.25">
      <c r="A14" s="243">
        <v>3317</v>
      </c>
      <c r="B14" s="284" t="s">
        <v>2771</v>
      </c>
      <c r="C14" s="285"/>
      <c r="D14" s="285"/>
      <c r="E14" s="286"/>
      <c r="F14" s="193"/>
      <c r="G14" s="277"/>
      <c r="H14" s="277"/>
      <c r="I14" s="193" t="s">
        <v>9</v>
      </c>
      <c r="J14" s="216"/>
      <c r="K14" s="216"/>
      <c r="L14" s="316"/>
      <c r="M14" s="316"/>
      <c r="N14" s="316"/>
    </row>
    <row r="15" spans="1:16" x14ac:dyDescent="0.25">
      <c r="A15" s="243"/>
      <c r="B15" s="284" t="s">
        <v>1191</v>
      </c>
      <c r="C15" s="285"/>
      <c r="D15" s="285"/>
      <c r="E15" s="286"/>
      <c r="F15" s="193"/>
      <c r="G15" s="290"/>
      <c r="H15" s="292"/>
      <c r="I15" s="193" t="s">
        <v>9</v>
      </c>
      <c r="J15" s="193"/>
      <c r="K15" s="193"/>
      <c r="L15" s="277"/>
      <c r="M15" s="277"/>
      <c r="N15" s="277"/>
    </row>
    <row r="16" spans="1:16" x14ac:dyDescent="0.25">
      <c r="A16" s="243">
        <v>2255</v>
      </c>
      <c r="B16" s="284" t="s">
        <v>1192</v>
      </c>
      <c r="C16" s="285"/>
      <c r="D16" s="285"/>
      <c r="E16" s="286"/>
      <c r="F16" s="193"/>
      <c r="G16" s="290"/>
      <c r="H16" s="292"/>
      <c r="I16" s="193" t="s">
        <v>9</v>
      </c>
      <c r="J16" s="193"/>
      <c r="K16" s="193"/>
      <c r="L16" s="277"/>
      <c r="M16" s="277"/>
      <c r="N16" s="277"/>
    </row>
    <row r="17" spans="1:16" x14ac:dyDescent="0.25">
      <c r="A17" s="243">
        <v>2258</v>
      </c>
      <c r="B17" s="284" t="s">
        <v>1194</v>
      </c>
      <c r="C17" s="285"/>
      <c r="D17" s="285"/>
      <c r="E17" s="286"/>
      <c r="F17" s="193" t="s">
        <v>1193</v>
      </c>
      <c r="G17" s="277"/>
      <c r="H17" s="277"/>
      <c r="I17" s="193" t="s">
        <v>9</v>
      </c>
      <c r="J17" s="193"/>
      <c r="K17" s="193"/>
      <c r="L17" s="277"/>
      <c r="M17" s="277"/>
      <c r="N17" s="277"/>
    </row>
    <row r="18" spans="1:16" x14ac:dyDescent="0.25">
      <c r="A18" s="243">
        <v>2257</v>
      </c>
      <c r="B18" s="284" t="s">
        <v>1195</v>
      </c>
      <c r="C18" s="285"/>
      <c r="D18" s="285"/>
      <c r="E18" s="286"/>
      <c r="F18" s="193"/>
      <c r="G18" s="277">
        <v>740111516</v>
      </c>
      <c r="H18" s="277"/>
      <c r="I18" s="193" t="s">
        <v>9</v>
      </c>
      <c r="J18" s="193"/>
      <c r="K18" s="193"/>
      <c r="L18" s="277"/>
      <c r="M18" s="277"/>
      <c r="N18" s="277"/>
    </row>
    <row r="19" spans="1:16" x14ac:dyDescent="0.25">
      <c r="A19" s="243" t="s">
        <v>1196</v>
      </c>
      <c r="B19" s="284" t="s">
        <v>1197</v>
      </c>
      <c r="C19" s="285"/>
      <c r="D19" s="285"/>
      <c r="E19" s="286"/>
      <c r="F19" s="193"/>
      <c r="G19" s="277"/>
      <c r="H19" s="277"/>
      <c r="I19" s="193" t="s">
        <v>9</v>
      </c>
      <c r="J19" s="193"/>
      <c r="K19" s="193"/>
      <c r="L19" s="277"/>
      <c r="M19" s="277"/>
      <c r="N19" s="277"/>
      <c r="P19" s="1">
        <v>2</v>
      </c>
    </row>
    <row r="20" spans="1:16" x14ac:dyDescent="0.25">
      <c r="A20" s="243">
        <v>2213</v>
      </c>
      <c r="B20" s="284" t="s">
        <v>1177</v>
      </c>
      <c r="C20" s="285"/>
      <c r="D20" s="285"/>
      <c r="E20" s="286"/>
      <c r="F20" s="193" t="s">
        <v>1178</v>
      </c>
      <c r="G20" s="277" t="s">
        <v>1179</v>
      </c>
      <c r="H20" s="277"/>
      <c r="I20" s="193" t="s">
        <v>9</v>
      </c>
      <c r="J20" s="193"/>
      <c r="K20" s="193"/>
      <c r="L20" s="277" t="s">
        <v>2974</v>
      </c>
      <c r="M20" s="277"/>
      <c r="N20" s="277"/>
    </row>
    <row r="21" spans="1:16" x14ac:dyDescent="0.25">
      <c r="A21" s="243">
        <v>2214</v>
      </c>
      <c r="B21" s="276" t="s">
        <v>1180</v>
      </c>
      <c r="C21" s="276"/>
      <c r="D21" s="276"/>
      <c r="E21" s="276"/>
      <c r="F21" s="193" t="s">
        <v>1181</v>
      </c>
      <c r="G21" s="277">
        <v>211097800</v>
      </c>
      <c r="H21" s="277"/>
      <c r="I21" s="193" t="s">
        <v>9</v>
      </c>
      <c r="J21" s="193"/>
      <c r="K21" s="193"/>
      <c r="L21" s="277" t="s">
        <v>2974</v>
      </c>
      <c r="M21" s="277"/>
      <c r="N21" s="277"/>
    </row>
    <row r="22" spans="1:16" x14ac:dyDescent="0.25">
      <c r="A22" s="243">
        <v>2225</v>
      </c>
      <c r="B22" s="284" t="s">
        <v>1198</v>
      </c>
      <c r="C22" s="285"/>
      <c r="D22" s="285"/>
      <c r="E22" s="286"/>
      <c r="F22" s="193" t="s">
        <v>1199</v>
      </c>
      <c r="G22" s="277" t="s">
        <v>1200</v>
      </c>
      <c r="H22" s="277"/>
      <c r="I22" s="193" t="s">
        <v>9</v>
      </c>
      <c r="J22" s="193"/>
      <c r="K22" s="193"/>
      <c r="L22" s="277"/>
      <c r="M22" s="277"/>
      <c r="N22" s="277"/>
    </row>
    <row r="23" spans="1:16" x14ac:dyDescent="0.25">
      <c r="A23" s="243">
        <v>3440</v>
      </c>
      <c r="B23" s="284" t="s">
        <v>1868</v>
      </c>
      <c r="C23" s="285"/>
      <c r="D23" s="285"/>
      <c r="E23" s="286"/>
      <c r="F23" s="193"/>
      <c r="G23" s="277"/>
      <c r="H23" s="277"/>
      <c r="I23" s="193" t="s">
        <v>9</v>
      </c>
      <c r="J23" s="193"/>
      <c r="K23" s="193"/>
      <c r="L23" s="277" t="s">
        <v>2224</v>
      </c>
      <c r="M23" s="277"/>
      <c r="N23" s="277"/>
    </row>
    <row r="24" spans="1:16" x14ac:dyDescent="0.25">
      <c r="A24" s="243">
        <v>3710</v>
      </c>
      <c r="B24" s="276" t="s">
        <v>2004</v>
      </c>
      <c r="C24" s="276"/>
      <c r="D24" s="276"/>
      <c r="E24" s="276"/>
      <c r="F24" s="193"/>
      <c r="G24" s="277"/>
      <c r="H24" s="277"/>
      <c r="I24" s="193" t="s">
        <v>9</v>
      </c>
      <c r="J24" s="193"/>
      <c r="K24" s="193"/>
      <c r="L24" s="277"/>
      <c r="M24" s="277"/>
      <c r="N24" s="277"/>
    </row>
    <row r="25" spans="1:16" x14ac:dyDescent="0.25">
      <c r="A25" s="243">
        <v>3738</v>
      </c>
      <c r="B25" s="284" t="s">
        <v>1730</v>
      </c>
      <c r="C25" s="285"/>
      <c r="D25" s="285"/>
      <c r="E25" s="286"/>
      <c r="F25" s="193" t="s">
        <v>2048</v>
      </c>
      <c r="G25" s="290" t="s">
        <v>2049</v>
      </c>
      <c r="H25" s="292"/>
      <c r="I25" s="193" t="s">
        <v>9</v>
      </c>
      <c r="J25" s="193"/>
      <c r="K25" s="193"/>
      <c r="L25" s="277"/>
      <c r="M25" s="277"/>
      <c r="N25" s="277"/>
    </row>
    <row r="26" spans="1:16" x14ac:dyDescent="0.25">
      <c r="A26" s="243">
        <v>2221</v>
      </c>
      <c r="B26" s="276" t="s">
        <v>1173</v>
      </c>
      <c r="C26" s="276"/>
      <c r="D26" s="276"/>
      <c r="E26" s="276"/>
      <c r="F26" s="193" t="s">
        <v>1174</v>
      </c>
      <c r="G26" s="290" t="s">
        <v>1175</v>
      </c>
      <c r="H26" s="292"/>
      <c r="I26" s="193" t="s">
        <v>9</v>
      </c>
      <c r="J26" s="193"/>
      <c r="K26" s="193"/>
      <c r="L26" s="277"/>
      <c r="M26" s="277"/>
      <c r="N26" s="277"/>
    </row>
    <row r="27" spans="1:16" x14ac:dyDescent="0.25">
      <c r="A27" s="243">
        <v>216</v>
      </c>
      <c r="B27" s="276" t="s">
        <v>2005</v>
      </c>
      <c r="C27" s="276"/>
      <c r="D27" s="276"/>
      <c r="E27" s="276"/>
      <c r="F27" s="193"/>
      <c r="G27" s="277"/>
      <c r="H27" s="277"/>
      <c r="I27" s="193" t="s">
        <v>9</v>
      </c>
      <c r="J27" s="193"/>
      <c r="K27" s="193"/>
      <c r="L27" s="277"/>
      <c r="M27" s="277"/>
      <c r="N27" s="277"/>
    </row>
    <row r="28" spans="1:16" x14ac:dyDescent="0.25">
      <c r="A28" s="304" t="s">
        <v>64</v>
      </c>
      <c r="B28" s="304"/>
      <c r="C28" s="304"/>
      <c r="D28" s="304"/>
      <c r="E28" s="133"/>
      <c r="F28" s="190"/>
      <c r="G28" s="280"/>
      <c r="H28" s="280"/>
      <c r="I28" s="190"/>
      <c r="J28" s="190"/>
      <c r="K28" s="190"/>
      <c r="L28" s="280"/>
      <c r="M28" s="280"/>
      <c r="N28" s="280"/>
    </row>
    <row r="29" spans="1:16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6" x14ac:dyDescent="0.25">
      <c r="A30" s="280"/>
      <c r="B30" s="280"/>
      <c r="C30" s="280"/>
      <c r="D30" s="19"/>
      <c r="E30" s="19"/>
      <c r="F30" s="280"/>
      <c r="G30" s="280"/>
      <c r="H30" s="19"/>
      <c r="I30" s="190"/>
      <c r="J30" s="190"/>
      <c r="K30" s="190"/>
      <c r="L30" s="280"/>
      <c r="M30" s="280"/>
      <c r="N30" s="280"/>
    </row>
    <row r="31" spans="1:16" x14ac:dyDescent="0.25">
      <c r="A31" s="283" t="s">
        <v>981</v>
      </c>
      <c r="B31" s="283"/>
      <c r="C31" s="283"/>
      <c r="D31" s="283"/>
      <c r="E31" s="283"/>
      <c r="F31" s="283"/>
      <c r="G31" s="283"/>
      <c r="H31" s="305" t="s">
        <v>25</v>
      </c>
      <c r="I31" s="305"/>
      <c r="J31" s="305"/>
      <c r="K31" s="305"/>
      <c r="L31" s="198">
        <v>24</v>
      </c>
      <c r="M31" s="34"/>
      <c r="N31" s="34"/>
    </row>
    <row r="32" spans="1:16" x14ac:dyDescent="0.25">
      <c r="A32" s="282"/>
      <c r="B32" s="282"/>
      <c r="C32" s="282"/>
      <c r="D32" s="282"/>
      <c r="E32" s="19"/>
      <c r="F32" s="190"/>
      <c r="G32" s="19"/>
      <c r="H32" s="19"/>
      <c r="I32" s="190"/>
      <c r="J32" s="190"/>
      <c r="K32" s="190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0"/>
      <c r="J33" s="190"/>
      <c r="K33" s="190"/>
      <c r="L33" s="19"/>
      <c r="M33" s="19"/>
      <c r="N33" s="19"/>
    </row>
    <row r="34" spans="1:14" x14ac:dyDescent="0.25">
      <c r="A34" s="280" t="s">
        <v>27</v>
      </c>
      <c r="B34" s="280"/>
      <c r="C34" s="280"/>
      <c r="D34" s="19"/>
      <c r="E34" s="280" t="s">
        <v>1127</v>
      </c>
      <c r="F34" s="280"/>
      <c r="G34" s="280"/>
      <c r="H34" s="19"/>
      <c r="I34" s="190"/>
      <c r="J34" s="190"/>
      <c r="K34" s="190"/>
      <c r="L34" s="280" t="s">
        <v>69</v>
      </c>
      <c r="M34" s="280"/>
      <c r="N34" s="280"/>
    </row>
    <row r="35" spans="1:14" x14ac:dyDescent="0.25">
      <c r="A35" s="280"/>
      <c r="B35" s="280"/>
      <c r="C35" s="280"/>
      <c r="D35" s="19"/>
      <c r="E35" s="280"/>
      <c r="F35" s="280"/>
      <c r="G35" s="280"/>
      <c r="H35" s="19"/>
      <c r="I35" s="190"/>
      <c r="J35" s="190"/>
      <c r="K35" s="190"/>
      <c r="L35" s="280"/>
      <c r="M35" s="280"/>
      <c r="N35" s="280"/>
    </row>
    <row r="36" spans="1:14" x14ac:dyDescent="0.25">
      <c r="A36" s="300"/>
      <c r="B36" s="300"/>
      <c r="C36" s="300"/>
      <c r="D36" s="19"/>
      <c r="E36" s="300"/>
      <c r="F36" s="300"/>
      <c r="G36" s="300"/>
      <c r="H36" s="19"/>
      <c r="I36" s="190"/>
      <c r="J36" s="190"/>
      <c r="K36" s="190"/>
      <c r="L36" s="300"/>
      <c r="M36" s="300"/>
      <c r="N36" s="300"/>
    </row>
    <row r="37" spans="1:14" x14ac:dyDescent="0.25">
      <c r="A37" s="283"/>
      <c r="B37" s="283"/>
      <c r="C37" s="283"/>
      <c r="D37" s="19"/>
      <c r="E37" s="283" t="s">
        <v>3367</v>
      </c>
      <c r="F37" s="283"/>
      <c r="G37" s="283"/>
      <c r="H37" s="19"/>
      <c r="I37" s="190"/>
      <c r="J37" s="190"/>
      <c r="K37" s="190"/>
      <c r="L37" s="283" t="s">
        <v>3647</v>
      </c>
      <c r="M37" s="283"/>
      <c r="N37" s="283"/>
    </row>
    <row r="38" spans="1:14" x14ac:dyDescent="0.25">
      <c r="A38" s="280"/>
      <c r="B38" s="280"/>
      <c r="C38" s="280"/>
      <c r="D38" s="19"/>
      <c r="E38" s="280"/>
      <c r="F38" s="280"/>
      <c r="G38" s="280"/>
      <c r="H38" s="19"/>
      <c r="I38" s="190"/>
      <c r="J38" s="190"/>
      <c r="K38" s="190"/>
      <c r="L38" s="19"/>
      <c r="M38" s="19"/>
      <c r="N38" s="19"/>
    </row>
    <row r="39" spans="1:14" x14ac:dyDescent="0.25">
      <c r="A39" s="190"/>
      <c r="B39" s="190"/>
      <c r="C39" s="190"/>
      <c r="D39" s="19"/>
      <c r="E39" s="190"/>
      <c r="F39" s="190"/>
      <c r="G39" s="190"/>
      <c r="H39" s="19"/>
      <c r="I39" s="190"/>
      <c r="J39" s="190"/>
      <c r="K39" s="190"/>
      <c r="L39" s="19"/>
      <c r="M39" s="19"/>
      <c r="N39" s="19"/>
    </row>
    <row r="40" spans="1:14" x14ac:dyDescent="0.25">
      <c r="A40" s="190"/>
      <c r="B40" s="190"/>
      <c r="C40" s="190"/>
      <c r="D40" s="19"/>
      <c r="E40" s="190"/>
      <c r="F40" s="190"/>
      <c r="G40" s="190"/>
      <c r="H40" s="19"/>
      <c r="I40" s="190"/>
      <c r="J40" s="190"/>
      <c r="K40" s="190"/>
      <c r="L40" s="19"/>
      <c r="M40" s="19"/>
      <c r="N40" s="19"/>
    </row>
    <row r="41" spans="1:14" x14ac:dyDescent="0.25">
      <c r="A41" s="190"/>
      <c r="B41" s="190"/>
      <c r="C41" s="190"/>
      <c r="D41" s="19"/>
      <c r="E41" s="190"/>
      <c r="F41" s="190"/>
      <c r="G41" s="190"/>
      <c r="H41" s="19"/>
      <c r="I41" s="190"/>
      <c r="J41" s="190"/>
      <c r="K41" s="190"/>
      <c r="L41" s="19"/>
      <c r="M41" s="19"/>
      <c r="N41" s="19"/>
    </row>
    <row r="42" spans="1:14" x14ac:dyDescent="0.25">
      <c r="A42" s="190"/>
      <c r="B42" s="190"/>
      <c r="C42" s="190"/>
      <c r="D42" s="19"/>
      <c r="E42" s="190"/>
      <c r="F42" s="190"/>
      <c r="G42" s="190"/>
      <c r="H42" s="19"/>
      <c r="I42" s="190"/>
      <c r="J42" s="190"/>
      <c r="K42" s="190"/>
      <c r="L42" s="19"/>
      <c r="M42" s="19"/>
      <c r="N42" s="19"/>
    </row>
    <row r="43" spans="1:14" x14ac:dyDescent="0.25">
      <c r="A43" s="190"/>
      <c r="B43" s="190"/>
      <c r="C43" s="190"/>
      <c r="D43" s="19"/>
      <c r="E43" s="190"/>
      <c r="F43" s="190"/>
      <c r="G43" s="190"/>
      <c r="H43" s="19"/>
      <c r="I43" s="190"/>
      <c r="J43" s="190"/>
      <c r="K43" s="190"/>
      <c r="L43" s="19"/>
      <c r="M43" s="19"/>
      <c r="N43" s="19"/>
    </row>
    <row r="44" spans="1:14" x14ac:dyDescent="0.25">
      <c r="A44" s="190"/>
      <c r="B44" s="190"/>
      <c r="C44" s="190"/>
      <c r="D44" s="19"/>
      <c r="E44" s="190"/>
      <c r="F44" s="190"/>
      <c r="G44" s="190"/>
      <c r="H44" s="19"/>
      <c r="I44" s="190"/>
      <c r="J44" s="190"/>
      <c r="K44" s="190"/>
      <c r="L44" s="19"/>
      <c r="M44" s="19"/>
      <c r="N44" s="19"/>
    </row>
    <row r="45" spans="1:14" x14ac:dyDescent="0.25">
      <c r="A45" s="190"/>
      <c r="B45" s="190"/>
      <c r="C45" s="190"/>
      <c r="D45" s="19"/>
      <c r="E45" s="190"/>
      <c r="F45" s="190"/>
      <c r="G45" s="190"/>
      <c r="H45" s="19"/>
      <c r="I45" s="190"/>
      <c r="J45" s="190"/>
      <c r="K45" s="190"/>
      <c r="L45" s="19"/>
      <c r="M45" s="19"/>
      <c r="N45" s="19"/>
    </row>
    <row r="46" spans="1:14" x14ac:dyDescent="0.25">
      <c r="A46" s="190"/>
      <c r="B46" s="190"/>
      <c r="C46" s="190"/>
      <c r="D46" s="19"/>
      <c r="E46" s="190"/>
      <c r="F46" s="190"/>
      <c r="G46" s="190"/>
      <c r="H46" s="19"/>
      <c r="I46" s="190"/>
      <c r="J46" s="190"/>
      <c r="K46" s="190"/>
      <c r="L46" s="19"/>
      <c r="M46" s="19"/>
      <c r="N46" s="19"/>
    </row>
    <row r="47" spans="1:14" x14ac:dyDescent="0.25">
      <c r="A47" s="190"/>
      <c r="B47" s="190"/>
      <c r="C47" s="190"/>
      <c r="D47" s="19"/>
      <c r="E47" s="190"/>
      <c r="F47" s="190"/>
      <c r="G47" s="190"/>
      <c r="H47" s="19"/>
      <c r="I47" s="190"/>
      <c r="J47" s="190"/>
      <c r="K47" s="190"/>
      <c r="L47" s="19"/>
      <c r="M47" s="19"/>
      <c r="N47" s="19"/>
    </row>
    <row r="48" spans="1:14" x14ac:dyDescent="0.25">
      <c r="A48" s="190"/>
      <c r="B48" s="190"/>
      <c r="C48" s="190"/>
      <c r="D48" s="19"/>
      <c r="E48" s="190"/>
      <c r="F48" s="190"/>
      <c r="G48" s="190"/>
      <c r="H48" s="19"/>
      <c r="I48" s="190"/>
      <c r="J48" s="190"/>
      <c r="K48" s="190"/>
      <c r="L48" s="19"/>
      <c r="M48" s="19"/>
      <c r="N48" s="19"/>
    </row>
    <row r="49" spans="1:16" x14ac:dyDescent="0.25">
      <c r="A49" s="190"/>
      <c r="B49" s="190"/>
      <c r="C49" s="190"/>
      <c r="D49" s="19"/>
      <c r="E49" s="190"/>
      <c r="F49" s="190"/>
      <c r="G49" s="190"/>
      <c r="H49" s="19"/>
      <c r="I49" s="190"/>
      <c r="J49" s="190"/>
      <c r="K49" s="190"/>
      <c r="L49" s="19"/>
      <c r="M49" s="19"/>
      <c r="N49" s="19"/>
    </row>
    <row r="50" spans="1:16" x14ac:dyDescent="0.25">
      <c r="A50" s="190"/>
      <c r="B50" s="190"/>
      <c r="C50" s="190"/>
      <c r="D50" s="19"/>
      <c r="E50" s="190"/>
      <c r="F50" s="190"/>
      <c r="G50" s="190"/>
      <c r="H50" s="19"/>
      <c r="I50" s="190"/>
      <c r="J50" s="190"/>
      <c r="K50" s="190"/>
      <c r="L50" s="19"/>
      <c r="M50" s="19"/>
      <c r="N50" s="19"/>
    </row>
    <row r="51" spans="1:16" x14ac:dyDescent="0.25">
      <c r="A51" s="190"/>
      <c r="B51" s="190"/>
      <c r="C51" s="190"/>
      <c r="D51" s="19"/>
      <c r="E51" s="190"/>
      <c r="F51" s="190"/>
      <c r="G51" s="190"/>
      <c r="H51" s="19"/>
      <c r="I51" s="190"/>
      <c r="J51" s="190"/>
      <c r="K51" s="190"/>
      <c r="L51" s="19"/>
      <c r="M51" s="19"/>
      <c r="N51" s="19"/>
    </row>
    <row r="52" spans="1:16" ht="15.75" x14ac:dyDescent="0.25">
      <c r="A52" s="293" t="s">
        <v>688</v>
      </c>
      <c r="B52" s="293"/>
      <c r="C52" s="293"/>
      <c r="D52" s="293"/>
      <c r="E52" s="293"/>
      <c r="F52" s="293"/>
      <c r="G52" s="293"/>
      <c r="H52" s="293"/>
      <c r="I52" s="293"/>
      <c r="J52" s="293"/>
      <c r="K52" s="293"/>
      <c r="L52" s="293"/>
      <c r="M52" s="293"/>
      <c r="N52" s="293"/>
    </row>
    <row r="53" spans="1:16" ht="15.75" x14ac:dyDescent="0.25">
      <c r="A53" s="293" t="s">
        <v>3316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</row>
    <row r="54" spans="1:16" x14ac:dyDescent="0.25">
      <c r="A54" s="294" t="s">
        <v>3282</v>
      </c>
      <c r="B54" s="294"/>
      <c r="C54" s="294"/>
      <c r="D54" s="294"/>
      <c r="E54" s="294"/>
      <c r="F54" s="294"/>
      <c r="G54" s="294"/>
      <c r="H54" s="294"/>
      <c r="I54" s="294"/>
      <c r="J54" s="294"/>
      <c r="K54" s="294"/>
      <c r="L54" s="294"/>
      <c r="M54" s="294"/>
      <c r="N54" s="294"/>
    </row>
    <row r="55" spans="1:16" x14ac:dyDescent="0.25">
      <c r="A55" s="29"/>
      <c r="B55" s="294" t="s">
        <v>0</v>
      </c>
      <c r="C55" s="294"/>
      <c r="D55" s="300" t="s">
        <v>1311</v>
      </c>
      <c r="E55" s="324"/>
      <c r="F55" s="324"/>
      <c r="G55" s="29"/>
      <c r="H55" s="29"/>
      <c r="I55" s="29"/>
      <c r="J55" s="29"/>
      <c r="K55" s="29"/>
    </row>
    <row r="57" spans="1:16" x14ac:dyDescent="0.25">
      <c r="A57" s="131" t="s">
        <v>66</v>
      </c>
      <c r="B57" s="296" t="s">
        <v>1</v>
      </c>
      <c r="C57" s="297"/>
      <c r="D57" s="297"/>
      <c r="E57" s="297"/>
      <c r="F57" s="131" t="s">
        <v>2</v>
      </c>
      <c r="G57" s="297" t="s">
        <v>3</v>
      </c>
      <c r="H57" s="298"/>
      <c r="I57" s="278" t="s">
        <v>4</v>
      </c>
      <c r="J57" s="278"/>
      <c r="K57" s="278"/>
      <c r="L57" s="296" t="s">
        <v>5</v>
      </c>
      <c r="M57" s="297"/>
      <c r="N57" s="298"/>
    </row>
    <row r="58" spans="1:16" x14ac:dyDescent="0.25">
      <c r="A58" s="132" t="s">
        <v>67</v>
      </c>
      <c r="B58" s="299"/>
      <c r="C58" s="300"/>
      <c r="D58" s="300"/>
      <c r="E58" s="300"/>
      <c r="F58" s="259"/>
      <c r="G58" s="300"/>
      <c r="H58" s="301"/>
      <c r="I58" s="198" t="s">
        <v>6</v>
      </c>
      <c r="J58" s="198" t="s">
        <v>7</v>
      </c>
      <c r="K58" s="198" t="s">
        <v>8</v>
      </c>
      <c r="L58" s="299"/>
      <c r="M58" s="300"/>
      <c r="N58" s="301"/>
    </row>
    <row r="59" spans="1:16" x14ac:dyDescent="0.25">
      <c r="A59" s="121" t="s">
        <v>2932</v>
      </c>
      <c r="B59" s="308" t="s">
        <v>2933</v>
      </c>
      <c r="C59" s="309"/>
      <c r="D59" s="309"/>
      <c r="E59" s="310"/>
      <c r="F59" s="202" t="s">
        <v>2934</v>
      </c>
      <c r="G59" s="307"/>
      <c r="H59" s="307"/>
      <c r="I59" s="202" t="s">
        <v>9</v>
      </c>
      <c r="J59" s="193"/>
      <c r="K59" s="193"/>
      <c r="L59" s="277"/>
      <c r="M59" s="277"/>
      <c r="N59" s="277"/>
      <c r="P59" s="1">
        <v>3</v>
      </c>
    </row>
    <row r="60" spans="1:16" x14ac:dyDescent="0.25">
      <c r="A60" s="121">
        <v>4680</v>
      </c>
      <c r="B60" s="308" t="s">
        <v>2829</v>
      </c>
      <c r="C60" s="309"/>
      <c r="D60" s="309"/>
      <c r="E60" s="310"/>
      <c r="F60" s="202" t="s">
        <v>2935</v>
      </c>
      <c r="G60" s="333"/>
      <c r="H60" s="334"/>
      <c r="I60" s="202" t="s">
        <v>9</v>
      </c>
      <c r="J60" s="193"/>
      <c r="K60" s="193"/>
      <c r="L60" s="277"/>
      <c r="M60" s="277"/>
      <c r="N60" s="277"/>
    </row>
    <row r="61" spans="1:16" x14ac:dyDescent="0.25">
      <c r="A61" s="243"/>
      <c r="B61" s="284"/>
      <c r="C61" s="285"/>
      <c r="D61" s="285"/>
      <c r="E61" s="286"/>
      <c r="F61" s="193"/>
      <c r="G61" s="277"/>
      <c r="H61" s="277"/>
      <c r="I61" s="193"/>
      <c r="J61" s="193"/>
      <c r="K61" s="193"/>
      <c r="L61" s="277"/>
      <c r="M61" s="277"/>
      <c r="N61" s="277"/>
    </row>
    <row r="62" spans="1:16" x14ac:dyDescent="0.25">
      <c r="A62" s="243"/>
      <c r="B62" s="276"/>
      <c r="C62" s="276"/>
      <c r="D62" s="276"/>
      <c r="E62" s="276"/>
      <c r="F62" s="193"/>
      <c r="G62" s="277"/>
      <c r="H62" s="277"/>
      <c r="I62" s="193"/>
      <c r="J62" s="193"/>
      <c r="K62" s="193"/>
      <c r="L62" s="277"/>
      <c r="M62" s="277"/>
      <c r="N62" s="277"/>
    </row>
    <row r="63" spans="1:16" x14ac:dyDescent="0.25">
      <c r="A63" s="243"/>
      <c r="B63" s="284"/>
      <c r="C63" s="285"/>
      <c r="D63" s="285"/>
      <c r="E63" s="286"/>
      <c r="F63" s="193"/>
      <c r="G63" s="290"/>
      <c r="H63" s="292"/>
      <c r="I63" s="193"/>
      <c r="J63" s="193"/>
      <c r="K63" s="193"/>
      <c r="L63" s="277"/>
      <c r="M63" s="277"/>
      <c r="N63" s="277"/>
    </row>
    <row r="64" spans="1:16" x14ac:dyDescent="0.25">
      <c r="A64" s="243"/>
      <c r="B64" s="276"/>
      <c r="C64" s="276"/>
      <c r="D64" s="276"/>
      <c r="E64" s="276"/>
      <c r="F64" s="193"/>
      <c r="G64" s="277"/>
      <c r="H64" s="277"/>
      <c r="I64" s="193"/>
      <c r="J64" s="193"/>
      <c r="K64" s="193"/>
      <c r="L64" s="277"/>
      <c r="M64" s="277"/>
      <c r="N64" s="277"/>
    </row>
    <row r="65" spans="1:14" x14ac:dyDescent="0.25">
      <c r="A65" s="243"/>
      <c r="B65" s="276"/>
      <c r="C65" s="276"/>
      <c r="D65" s="276"/>
      <c r="E65" s="276"/>
      <c r="F65" s="193"/>
      <c r="G65" s="277"/>
      <c r="H65" s="277"/>
      <c r="I65" s="193"/>
      <c r="J65" s="193"/>
      <c r="K65" s="193"/>
      <c r="L65" s="277"/>
      <c r="M65" s="277"/>
      <c r="N65" s="277"/>
    </row>
    <row r="66" spans="1:14" x14ac:dyDescent="0.25">
      <c r="A66" s="243"/>
      <c r="B66" s="276"/>
      <c r="C66" s="276"/>
      <c r="D66" s="276"/>
      <c r="E66" s="276"/>
      <c r="F66" s="193"/>
      <c r="G66" s="290"/>
      <c r="H66" s="292"/>
      <c r="I66" s="193"/>
      <c r="J66" s="193"/>
      <c r="K66" s="193"/>
      <c r="L66" s="277"/>
      <c r="M66" s="277"/>
      <c r="N66" s="277"/>
    </row>
    <row r="67" spans="1:14" x14ac:dyDescent="0.25">
      <c r="A67" s="243"/>
      <c r="B67" s="276"/>
      <c r="C67" s="276"/>
      <c r="D67" s="276"/>
      <c r="E67" s="276"/>
      <c r="F67" s="193"/>
      <c r="G67" s="290"/>
      <c r="H67" s="292"/>
      <c r="I67" s="193"/>
      <c r="J67" s="193"/>
      <c r="K67" s="193"/>
      <c r="L67" s="277"/>
      <c r="M67" s="277"/>
      <c r="N67" s="277"/>
    </row>
    <row r="68" spans="1:14" x14ac:dyDescent="0.25">
      <c r="A68" s="243"/>
      <c r="B68" s="276"/>
      <c r="C68" s="276"/>
      <c r="D68" s="276"/>
      <c r="E68" s="276"/>
      <c r="F68" s="193"/>
      <c r="G68" s="290"/>
      <c r="H68" s="292"/>
      <c r="I68" s="193"/>
      <c r="J68" s="193"/>
      <c r="K68" s="193"/>
      <c r="L68" s="277"/>
      <c r="M68" s="277"/>
      <c r="N68" s="277"/>
    </row>
    <row r="69" spans="1:14" x14ac:dyDescent="0.25">
      <c r="A69" s="243"/>
      <c r="B69" s="276"/>
      <c r="C69" s="276"/>
      <c r="D69" s="276"/>
      <c r="E69" s="276"/>
      <c r="F69" s="193"/>
      <c r="G69" s="290"/>
      <c r="H69" s="292"/>
      <c r="I69" s="193"/>
      <c r="J69" s="193"/>
      <c r="K69" s="193"/>
      <c r="L69" s="277"/>
      <c r="M69" s="277"/>
      <c r="N69" s="277"/>
    </row>
    <row r="70" spans="1:14" x14ac:dyDescent="0.25">
      <c r="A70" s="243"/>
      <c r="B70" s="276"/>
      <c r="C70" s="276"/>
      <c r="D70" s="276"/>
      <c r="E70" s="276"/>
      <c r="F70" s="193"/>
      <c r="G70" s="290"/>
      <c r="H70" s="292"/>
      <c r="I70" s="193"/>
      <c r="J70" s="193"/>
      <c r="K70" s="193"/>
      <c r="L70" s="277"/>
      <c r="M70" s="277"/>
      <c r="N70" s="277"/>
    </row>
    <row r="71" spans="1:14" x14ac:dyDescent="0.25">
      <c r="A71" s="243"/>
      <c r="B71" s="284"/>
      <c r="C71" s="285"/>
      <c r="D71" s="285"/>
      <c r="E71" s="286"/>
      <c r="F71" s="193"/>
      <c r="G71" s="277"/>
      <c r="H71" s="277"/>
      <c r="I71" s="193"/>
      <c r="J71" s="193"/>
      <c r="K71" s="193"/>
      <c r="L71" s="277"/>
      <c r="M71" s="277"/>
      <c r="N71" s="277"/>
    </row>
    <row r="72" spans="1:14" x14ac:dyDescent="0.25">
      <c r="A72" s="243"/>
      <c r="B72" s="284"/>
      <c r="C72" s="285"/>
      <c r="D72" s="285"/>
      <c r="E72" s="286"/>
      <c r="F72" s="193"/>
      <c r="G72" s="277"/>
      <c r="H72" s="277"/>
      <c r="I72" s="193"/>
      <c r="J72" s="193"/>
      <c r="K72" s="193"/>
      <c r="L72" s="277"/>
      <c r="M72" s="277"/>
      <c r="N72" s="277"/>
    </row>
    <row r="73" spans="1:14" x14ac:dyDescent="0.25">
      <c r="A73" s="243"/>
      <c r="B73" s="284"/>
      <c r="C73" s="285"/>
      <c r="D73" s="285"/>
      <c r="E73" s="286"/>
      <c r="F73" s="193"/>
      <c r="G73" s="277"/>
      <c r="H73" s="277"/>
      <c r="I73" s="193"/>
      <c r="J73" s="193"/>
      <c r="K73" s="193"/>
      <c r="L73" s="277"/>
      <c r="M73" s="277"/>
      <c r="N73" s="277"/>
    </row>
    <row r="74" spans="1:14" x14ac:dyDescent="0.25">
      <c r="A74" s="243"/>
      <c r="B74" s="284"/>
      <c r="C74" s="285"/>
      <c r="D74" s="285"/>
      <c r="E74" s="286"/>
      <c r="F74" s="193"/>
      <c r="G74" s="277"/>
      <c r="H74" s="277"/>
      <c r="I74" s="193"/>
      <c r="J74" s="193"/>
      <c r="K74" s="193"/>
      <c r="L74" s="277"/>
      <c r="M74" s="277"/>
      <c r="N74" s="277"/>
    </row>
    <row r="75" spans="1:14" x14ac:dyDescent="0.25">
      <c r="A75" s="243"/>
      <c r="B75" s="284"/>
      <c r="C75" s="285"/>
      <c r="D75" s="285"/>
      <c r="E75" s="286"/>
      <c r="F75" s="193"/>
      <c r="G75" s="277"/>
      <c r="H75" s="277"/>
      <c r="I75" s="193"/>
      <c r="J75" s="193"/>
      <c r="K75" s="193"/>
      <c r="L75" s="290"/>
      <c r="M75" s="291"/>
      <c r="N75" s="292"/>
    </row>
    <row r="76" spans="1:14" x14ac:dyDescent="0.25">
      <c r="A76" s="243"/>
      <c r="B76" s="276"/>
      <c r="C76" s="276"/>
      <c r="D76" s="276"/>
      <c r="E76" s="276"/>
      <c r="F76" s="193"/>
      <c r="G76" s="277"/>
      <c r="H76" s="277"/>
      <c r="I76" s="193"/>
      <c r="J76" s="193"/>
      <c r="K76" s="193"/>
      <c r="L76" s="277"/>
      <c r="M76" s="277"/>
      <c r="N76" s="277"/>
    </row>
    <row r="77" spans="1:14" x14ac:dyDescent="0.25">
      <c r="A77" s="243"/>
      <c r="B77" s="284"/>
      <c r="C77" s="285"/>
      <c r="D77" s="285"/>
      <c r="E77" s="286"/>
      <c r="F77" s="193"/>
      <c r="G77" s="290"/>
      <c r="H77" s="292"/>
      <c r="I77" s="193"/>
      <c r="J77" s="193"/>
      <c r="K77" s="193"/>
      <c r="L77" s="290"/>
      <c r="M77" s="291"/>
      <c r="N77" s="292"/>
    </row>
    <row r="78" spans="1:14" x14ac:dyDescent="0.25">
      <c r="A78" s="243"/>
      <c r="B78" s="276"/>
      <c r="C78" s="276"/>
      <c r="D78" s="276"/>
      <c r="E78" s="276"/>
      <c r="F78" s="193"/>
      <c r="G78" s="277"/>
      <c r="H78" s="277"/>
      <c r="I78" s="193"/>
      <c r="J78" s="193"/>
      <c r="K78" s="193"/>
      <c r="L78" s="277"/>
      <c r="M78" s="277"/>
      <c r="N78" s="277"/>
    </row>
    <row r="79" spans="1:14" x14ac:dyDescent="0.25">
      <c r="A79" s="304" t="s">
        <v>64</v>
      </c>
      <c r="B79" s="304"/>
      <c r="C79" s="304"/>
      <c r="D79" s="304"/>
      <c r="E79" s="133"/>
      <c r="F79" s="190"/>
      <c r="G79" s="280"/>
      <c r="H79" s="280"/>
      <c r="I79" s="190"/>
      <c r="J79" s="190"/>
      <c r="K79" s="190"/>
      <c r="L79" s="280"/>
      <c r="M79" s="280"/>
      <c r="N79" s="280"/>
    </row>
    <row r="80" spans="1:14" x14ac:dyDescent="0.25">
      <c r="A80" s="281" t="s">
        <v>631</v>
      </c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</row>
    <row r="81" spans="1:14" x14ac:dyDescent="0.25">
      <c r="A81" s="280"/>
      <c r="B81" s="280"/>
      <c r="C81" s="280"/>
      <c r="D81" s="19"/>
      <c r="E81" s="19"/>
      <c r="F81" s="280"/>
      <c r="G81" s="280"/>
      <c r="H81" s="19"/>
      <c r="I81" s="190"/>
      <c r="J81" s="190"/>
      <c r="K81" s="190"/>
      <c r="L81" s="280"/>
      <c r="M81" s="280"/>
      <c r="N81" s="280"/>
    </row>
    <row r="82" spans="1:14" x14ac:dyDescent="0.25">
      <c r="A82" s="283" t="s">
        <v>981</v>
      </c>
      <c r="B82" s="283"/>
      <c r="C82" s="283"/>
      <c r="D82" s="283"/>
      <c r="E82" s="283"/>
      <c r="F82" s="283"/>
      <c r="G82" s="283"/>
      <c r="H82" s="305" t="s">
        <v>25</v>
      </c>
      <c r="I82" s="305"/>
      <c r="J82" s="305"/>
      <c r="K82" s="305"/>
      <c r="L82" s="198">
        <v>5</v>
      </c>
      <c r="M82" s="34"/>
      <c r="N82" s="34"/>
    </row>
    <row r="83" spans="1:14" x14ac:dyDescent="0.25">
      <c r="A83" s="282"/>
      <c r="B83" s="282"/>
      <c r="C83" s="282"/>
      <c r="D83" s="282"/>
      <c r="E83" s="19"/>
      <c r="F83" s="190"/>
      <c r="G83" s="19"/>
      <c r="H83" s="19"/>
      <c r="I83" s="190"/>
      <c r="J83" s="190"/>
      <c r="K83" s="190"/>
      <c r="L83" s="19"/>
      <c r="M83" s="19"/>
      <c r="N83" s="19"/>
    </row>
    <row r="84" spans="1:14" x14ac:dyDescent="0.25">
      <c r="A84" s="19"/>
      <c r="B84" s="19"/>
      <c r="C84" s="19"/>
      <c r="D84" s="19"/>
      <c r="E84" s="19"/>
      <c r="F84" s="19"/>
      <c r="G84" s="19"/>
      <c r="H84" s="19"/>
      <c r="I84" s="190"/>
      <c r="J84" s="190"/>
      <c r="K84" s="190"/>
      <c r="L84" s="19"/>
      <c r="M84" s="19"/>
      <c r="N84" s="19"/>
    </row>
    <row r="85" spans="1:14" x14ac:dyDescent="0.25">
      <c r="A85" s="280" t="s">
        <v>27</v>
      </c>
      <c r="B85" s="280"/>
      <c r="C85" s="280"/>
      <c r="D85" s="19"/>
      <c r="E85" s="280" t="s">
        <v>1127</v>
      </c>
      <c r="F85" s="280"/>
      <c r="G85" s="280"/>
      <c r="H85" s="19"/>
      <c r="I85" s="190"/>
      <c r="J85" s="190"/>
      <c r="K85" s="190"/>
      <c r="L85" s="280" t="s">
        <v>69</v>
      </c>
      <c r="M85" s="280"/>
      <c r="N85" s="280"/>
    </row>
    <row r="86" spans="1:14" x14ac:dyDescent="0.25">
      <c r="A86" s="280"/>
      <c r="B86" s="280"/>
      <c r="C86" s="280"/>
      <c r="D86" s="19"/>
      <c r="E86" s="280"/>
      <c r="F86" s="280"/>
      <c r="G86" s="280"/>
      <c r="H86" s="19"/>
      <c r="I86" s="190"/>
      <c r="J86" s="190"/>
      <c r="K86" s="190"/>
      <c r="L86" s="280"/>
      <c r="M86" s="280"/>
      <c r="N86" s="280"/>
    </row>
    <row r="87" spans="1:14" x14ac:dyDescent="0.25">
      <c r="A87" s="300"/>
      <c r="B87" s="300"/>
      <c r="C87" s="300"/>
      <c r="D87" s="19"/>
      <c r="E87" s="300"/>
      <c r="F87" s="300"/>
      <c r="G87" s="300"/>
      <c r="H87" s="19"/>
      <c r="I87" s="190"/>
      <c r="J87" s="190"/>
      <c r="K87" s="190"/>
      <c r="L87" s="300"/>
      <c r="M87" s="300"/>
      <c r="N87" s="300"/>
    </row>
    <row r="88" spans="1:14" x14ac:dyDescent="0.25">
      <c r="A88" s="283"/>
      <c r="B88" s="283"/>
      <c r="C88" s="283"/>
      <c r="D88" s="19"/>
      <c r="E88" s="283" t="s">
        <v>2299</v>
      </c>
      <c r="F88" s="283"/>
      <c r="G88" s="283"/>
      <c r="H88" s="19"/>
      <c r="I88" s="190"/>
      <c r="J88" s="190"/>
      <c r="K88" s="190"/>
      <c r="L88" s="283" t="s">
        <v>1172</v>
      </c>
      <c r="M88" s="283"/>
      <c r="N88" s="283"/>
    </row>
    <row r="91" spans="1:14" x14ac:dyDescent="0.25">
      <c r="L91" s="1">
        <f>+L82+L31</f>
        <v>29</v>
      </c>
    </row>
  </sheetData>
  <mergeCells count="190">
    <mergeCell ref="G66:H66"/>
    <mergeCell ref="G67:H67"/>
    <mergeCell ref="G68:H68"/>
    <mergeCell ref="G69:H69"/>
    <mergeCell ref="G70:H70"/>
    <mergeCell ref="L61:N61"/>
    <mergeCell ref="L62:N62"/>
    <mergeCell ref="L63:N63"/>
    <mergeCell ref="L64:N64"/>
    <mergeCell ref="L65:N65"/>
    <mergeCell ref="L66:N66"/>
    <mergeCell ref="L67:N67"/>
    <mergeCell ref="L68:N68"/>
    <mergeCell ref="L69:N69"/>
    <mergeCell ref="L70:N70"/>
    <mergeCell ref="A29:N29"/>
    <mergeCell ref="A30:C30"/>
    <mergeCell ref="F30:G30"/>
    <mergeCell ref="L30:N30"/>
    <mergeCell ref="B24:E24"/>
    <mergeCell ref="G24:H24"/>
    <mergeCell ref="A36:C36"/>
    <mergeCell ref="E36:G36"/>
    <mergeCell ref="L36:N36"/>
    <mergeCell ref="L24:N24"/>
    <mergeCell ref="A28:D28"/>
    <mergeCell ref="G28:H28"/>
    <mergeCell ref="L28:N28"/>
    <mergeCell ref="A31:G31"/>
    <mergeCell ref="H31:K31"/>
    <mergeCell ref="B25:E25"/>
    <mergeCell ref="B26:E26"/>
    <mergeCell ref="B27:E27"/>
    <mergeCell ref="G25:H25"/>
    <mergeCell ref="G26:H26"/>
    <mergeCell ref="G27:H27"/>
    <mergeCell ref="L25:N25"/>
    <mergeCell ref="L26:N26"/>
    <mergeCell ref="L27:N27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22:E22"/>
    <mergeCell ref="G22:H22"/>
    <mergeCell ref="L22:N22"/>
    <mergeCell ref="B23:E23"/>
    <mergeCell ref="G23:H23"/>
    <mergeCell ref="L23:N23"/>
    <mergeCell ref="B20:E20"/>
    <mergeCell ref="G20:H20"/>
    <mergeCell ref="L20:N20"/>
    <mergeCell ref="B21:E21"/>
    <mergeCell ref="G21:H21"/>
    <mergeCell ref="L21:N21"/>
    <mergeCell ref="B18:E18"/>
    <mergeCell ref="G18:H18"/>
    <mergeCell ref="L18:N18"/>
    <mergeCell ref="B19:E19"/>
    <mergeCell ref="G19:H19"/>
    <mergeCell ref="L19:N19"/>
    <mergeCell ref="B17:E17"/>
    <mergeCell ref="G17:H17"/>
    <mergeCell ref="L17:N17"/>
    <mergeCell ref="G12:H12"/>
    <mergeCell ref="L12:N12"/>
    <mergeCell ref="B13:E13"/>
    <mergeCell ref="G13:H13"/>
    <mergeCell ref="L13:N13"/>
    <mergeCell ref="B11:E11"/>
    <mergeCell ref="G11:H11"/>
    <mergeCell ref="L11:N11"/>
    <mergeCell ref="B16:E16"/>
    <mergeCell ref="G16:H16"/>
    <mergeCell ref="L16:N16"/>
    <mergeCell ref="B14:E14"/>
    <mergeCell ref="G14:H14"/>
    <mergeCell ref="L14:N14"/>
    <mergeCell ref="B15:E15"/>
    <mergeCell ref="G15:H15"/>
    <mergeCell ref="L15:N15"/>
    <mergeCell ref="B4:C4"/>
    <mergeCell ref="D4:F4"/>
    <mergeCell ref="B6:E6"/>
    <mergeCell ref="G6:H6"/>
    <mergeCell ref="I6:K6"/>
    <mergeCell ref="A1:N1"/>
    <mergeCell ref="A2:N2"/>
    <mergeCell ref="A3:N3"/>
    <mergeCell ref="A38:C38"/>
    <mergeCell ref="E38:G38"/>
    <mergeCell ref="B9:E9"/>
    <mergeCell ref="G9:H9"/>
    <mergeCell ref="L9:N9"/>
    <mergeCell ref="B10:E10"/>
    <mergeCell ref="G10:H10"/>
    <mergeCell ref="L10:N10"/>
    <mergeCell ref="L6:N6"/>
    <mergeCell ref="B7:E7"/>
    <mergeCell ref="G7:H7"/>
    <mergeCell ref="L7:N7"/>
    <mergeCell ref="B8:E8"/>
    <mergeCell ref="G8:H8"/>
    <mergeCell ref="L8:N8"/>
    <mergeCell ref="B12:E12"/>
    <mergeCell ref="B59:E59"/>
    <mergeCell ref="G59:H59"/>
    <mergeCell ref="L59:N59"/>
    <mergeCell ref="B58:E58"/>
    <mergeCell ref="G58:H58"/>
    <mergeCell ref="L58:N58"/>
    <mergeCell ref="A52:N52"/>
    <mergeCell ref="A53:N53"/>
    <mergeCell ref="A54:N54"/>
    <mergeCell ref="B55:C55"/>
    <mergeCell ref="D55:F55"/>
    <mergeCell ref="B57:E57"/>
    <mergeCell ref="G57:H57"/>
    <mergeCell ref="I57:K57"/>
    <mergeCell ref="L57:N57"/>
    <mergeCell ref="B60:E60"/>
    <mergeCell ref="G60:H60"/>
    <mergeCell ref="L60:N60"/>
    <mergeCell ref="B71:E71"/>
    <mergeCell ref="G71:H71"/>
    <mergeCell ref="L71:N71"/>
    <mergeCell ref="B72:E72"/>
    <mergeCell ref="G72:H72"/>
    <mergeCell ref="L72:N72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G61:H61"/>
    <mergeCell ref="G62:H62"/>
    <mergeCell ref="G63:H63"/>
    <mergeCell ref="G64:H64"/>
    <mergeCell ref="G65:H65"/>
    <mergeCell ref="B76:E76"/>
    <mergeCell ref="G76:H76"/>
    <mergeCell ref="L76:N76"/>
    <mergeCell ref="B78:E78"/>
    <mergeCell ref="G78:H78"/>
    <mergeCell ref="L78:N78"/>
    <mergeCell ref="B73:E73"/>
    <mergeCell ref="G73:H73"/>
    <mergeCell ref="L73:N73"/>
    <mergeCell ref="B74:E74"/>
    <mergeCell ref="G74:H74"/>
    <mergeCell ref="L74:N74"/>
    <mergeCell ref="B75:E75"/>
    <mergeCell ref="G75:H75"/>
    <mergeCell ref="B77:E77"/>
    <mergeCell ref="G77:H77"/>
    <mergeCell ref="L77:N77"/>
    <mergeCell ref="L75:N75"/>
    <mergeCell ref="A79:D79"/>
    <mergeCell ref="G79:H79"/>
    <mergeCell ref="L79:N79"/>
    <mergeCell ref="A80:N80"/>
    <mergeCell ref="A81:C81"/>
    <mergeCell ref="F81:G81"/>
    <mergeCell ref="L81:N81"/>
    <mergeCell ref="A82:G82"/>
    <mergeCell ref="H82:K82"/>
    <mergeCell ref="A88:C88"/>
    <mergeCell ref="E88:G88"/>
    <mergeCell ref="L88:N88"/>
    <mergeCell ref="A83:D83"/>
    <mergeCell ref="A85:C85"/>
    <mergeCell ref="E85:G85"/>
    <mergeCell ref="L85:N85"/>
    <mergeCell ref="A86:C86"/>
    <mergeCell ref="E86:G86"/>
    <mergeCell ref="L86:N86"/>
    <mergeCell ref="A87:C87"/>
    <mergeCell ref="E87:G87"/>
    <mergeCell ref="L87:N87"/>
  </mergeCells>
  <pageMargins left="0.94488188976377963" right="0.31496062992125984" top="0.35433070866141736" bottom="0.35433070866141736" header="0.31496062992125984" footer="0.31496062992125984"/>
  <pageSetup scale="75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rgb="FF92D050"/>
  </sheetPr>
  <dimension ref="A1:N36"/>
  <sheetViews>
    <sheetView topLeftCell="A8" workbookViewId="0">
      <selection activeCell="A8" sqref="A1:XFD1048576"/>
    </sheetView>
  </sheetViews>
  <sheetFormatPr baseColWidth="10" defaultColWidth="11.42578125" defaultRowHeight="15" x14ac:dyDescent="0.25"/>
  <cols>
    <col min="1" max="4" width="11.42578125" style="1"/>
    <col min="5" max="5" width="15.42578125" style="1" customWidth="1"/>
    <col min="6" max="6" width="12.42578125" style="1" customWidth="1"/>
    <col min="7" max="7" width="12" style="1" bestFit="1" customWidth="1"/>
    <col min="8" max="8" width="8" style="1" customWidth="1"/>
    <col min="9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3282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2094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 t="s">
        <v>90</v>
      </c>
      <c r="B8" s="308" t="s">
        <v>2095</v>
      </c>
      <c r="C8" s="309"/>
      <c r="D8" s="309"/>
      <c r="E8" s="310"/>
      <c r="F8" s="202"/>
      <c r="G8" s="427" t="s">
        <v>2096</v>
      </c>
      <c r="H8" s="428"/>
      <c r="I8" s="202" t="s">
        <v>9</v>
      </c>
      <c r="J8" s="193"/>
      <c r="K8" s="193"/>
      <c r="L8" s="290"/>
      <c r="M8" s="291"/>
      <c r="N8" s="292"/>
    </row>
    <row r="9" spans="1:14" x14ac:dyDescent="0.25">
      <c r="A9" s="243">
        <v>1392</v>
      </c>
      <c r="B9" s="308" t="s">
        <v>157</v>
      </c>
      <c r="C9" s="309"/>
      <c r="D9" s="309"/>
      <c r="E9" s="310"/>
      <c r="F9" s="193"/>
      <c r="G9" s="347">
        <v>940135006576</v>
      </c>
      <c r="H9" s="348"/>
      <c r="I9" s="193" t="s">
        <v>9</v>
      </c>
      <c r="J9" s="193"/>
      <c r="K9" s="193"/>
      <c r="L9" s="290"/>
      <c r="M9" s="291"/>
      <c r="N9" s="292"/>
    </row>
    <row r="10" spans="1:14" x14ac:dyDescent="0.25">
      <c r="A10" s="243">
        <v>254</v>
      </c>
      <c r="B10" s="308" t="s">
        <v>146</v>
      </c>
      <c r="C10" s="309"/>
      <c r="D10" s="309"/>
      <c r="E10" s="310"/>
      <c r="F10" s="193"/>
      <c r="G10" s="427" t="s">
        <v>2097</v>
      </c>
      <c r="H10" s="428"/>
      <c r="I10" s="193" t="s">
        <v>9</v>
      </c>
      <c r="J10" s="193"/>
      <c r="K10" s="193"/>
      <c r="L10" s="290"/>
      <c r="M10" s="291"/>
      <c r="N10" s="292"/>
    </row>
    <row r="11" spans="1:14" x14ac:dyDescent="0.25">
      <c r="A11" s="243" t="s">
        <v>90</v>
      </c>
      <c r="B11" s="308" t="s">
        <v>2098</v>
      </c>
      <c r="C11" s="309"/>
      <c r="D11" s="309"/>
      <c r="E11" s="310"/>
      <c r="F11" s="193"/>
      <c r="G11" s="290" t="s">
        <v>2099</v>
      </c>
      <c r="H11" s="292"/>
      <c r="I11" s="193" t="s">
        <v>9</v>
      </c>
      <c r="J11" s="193"/>
      <c r="K11" s="193"/>
      <c r="L11" s="290"/>
      <c r="M11" s="291"/>
      <c r="N11" s="292"/>
    </row>
    <row r="12" spans="1:14" x14ac:dyDescent="0.25">
      <c r="A12" s="243">
        <v>469</v>
      </c>
      <c r="B12" s="284" t="s">
        <v>2100</v>
      </c>
      <c r="C12" s="285"/>
      <c r="D12" s="285"/>
      <c r="E12" s="286"/>
      <c r="F12" s="193"/>
      <c r="G12" s="290"/>
      <c r="H12" s="292"/>
      <c r="I12" s="193" t="s">
        <v>9</v>
      </c>
      <c r="J12" s="193"/>
      <c r="K12" s="193"/>
      <c r="L12" s="290"/>
      <c r="M12" s="291"/>
      <c r="N12" s="292"/>
    </row>
    <row r="13" spans="1:14" x14ac:dyDescent="0.25">
      <c r="A13" s="243">
        <v>2988</v>
      </c>
      <c r="B13" s="336" t="s">
        <v>2100</v>
      </c>
      <c r="C13" s="337"/>
      <c r="D13" s="337"/>
      <c r="E13" s="338"/>
      <c r="F13" s="193"/>
      <c r="G13" s="290"/>
      <c r="H13" s="292"/>
      <c r="I13" s="193" t="s">
        <v>9</v>
      </c>
      <c r="J13" s="193"/>
      <c r="K13" s="193"/>
      <c r="L13" s="424"/>
      <c r="M13" s="425"/>
      <c r="N13" s="426"/>
    </row>
    <row r="14" spans="1:14" x14ac:dyDescent="0.25">
      <c r="A14" s="243">
        <v>3133</v>
      </c>
      <c r="B14" s="284" t="s">
        <v>2101</v>
      </c>
      <c r="C14" s="285"/>
      <c r="D14" s="285"/>
      <c r="E14" s="286"/>
      <c r="F14" s="193"/>
      <c r="G14" s="290"/>
      <c r="H14" s="292"/>
      <c r="I14" s="193" t="s">
        <v>9</v>
      </c>
      <c r="J14" s="193"/>
      <c r="K14" s="193"/>
      <c r="L14" s="424"/>
      <c r="M14" s="425"/>
      <c r="N14" s="426"/>
    </row>
    <row r="15" spans="1:14" x14ac:dyDescent="0.25">
      <c r="A15" s="243"/>
      <c r="B15" s="344"/>
      <c r="C15" s="345"/>
      <c r="D15" s="345"/>
      <c r="E15" s="346"/>
      <c r="F15" s="239"/>
      <c r="G15" s="531"/>
      <c r="H15" s="532"/>
      <c r="I15" s="193"/>
      <c r="J15" s="193"/>
      <c r="K15" s="193"/>
      <c r="L15" s="290"/>
      <c r="M15" s="291"/>
      <c r="N15" s="292"/>
    </row>
    <row r="16" spans="1:14" x14ac:dyDescent="0.25">
      <c r="A16" s="243"/>
      <c r="B16" s="284"/>
      <c r="C16" s="285"/>
      <c r="D16" s="285"/>
      <c r="E16" s="286"/>
      <c r="F16" s="193"/>
      <c r="G16" s="533"/>
      <c r="H16" s="534"/>
      <c r="I16" s="193"/>
      <c r="J16" s="193"/>
      <c r="K16" s="193"/>
      <c r="L16" s="290"/>
      <c r="M16" s="291"/>
      <c r="N16" s="292"/>
    </row>
    <row r="17" spans="1:14" x14ac:dyDescent="0.25">
      <c r="A17" s="243"/>
      <c r="B17" s="284"/>
      <c r="C17" s="285"/>
      <c r="D17" s="285"/>
      <c r="E17" s="286"/>
      <c r="F17" s="193"/>
      <c r="G17" s="290"/>
      <c r="H17" s="292"/>
      <c r="I17" s="193"/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336"/>
      <c r="C26" s="337"/>
      <c r="D26" s="337"/>
      <c r="E26" s="338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260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7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572"/>
      <c r="B34" s="572"/>
      <c r="C34" s="572"/>
      <c r="D34" s="19"/>
      <c r="E34" s="358" t="s">
        <v>3367</v>
      </c>
      <c r="F34" s="358"/>
      <c r="G34" s="358"/>
      <c r="H34" s="19"/>
      <c r="I34" s="190"/>
      <c r="J34" s="190"/>
      <c r="K34" s="19"/>
      <c r="L34" s="19" t="s">
        <v>3584</v>
      </c>
      <c r="M34" s="19"/>
      <c r="N34" s="19"/>
    </row>
    <row r="35" spans="1:14" x14ac:dyDescent="0.25">
      <c r="A35" s="190"/>
      <c r="B35" s="190"/>
      <c r="C35" s="190"/>
      <c r="D35" s="19"/>
      <c r="E35" s="190"/>
      <c r="F35" s="190"/>
      <c r="G35" s="190"/>
      <c r="H35" s="19"/>
      <c r="I35" s="190"/>
      <c r="J35" s="190"/>
      <c r="K35" s="190"/>
      <c r="L35" s="190"/>
      <c r="M35" s="190"/>
      <c r="N35" s="190"/>
    </row>
    <row r="36" spans="1:14" x14ac:dyDescent="0.25">
      <c r="A36" s="190"/>
      <c r="B36" s="190"/>
      <c r="C36" s="190"/>
      <c r="D36" s="19"/>
      <c r="E36" s="190"/>
      <c r="F36" s="190"/>
      <c r="G36" s="190"/>
      <c r="H36" s="19"/>
      <c r="I36" s="190"/>
      <c r="J36" s="190"/>
      <c r="K36" s="190"/>
      <c r="L36" s="190"/>
      <c r="M36" s="190"/>
      <c r="N36" s="190"/>
    </row>
  </sheetData>
  <mergeCells count="84">
    <mergeCell ref="A33:C33"/>
    <mergeCell ref="E33:G33"/>
    <mergeCell ref="L33:N33"/>
    <mergeCell ref="A34:C34"/>
    <mergeCell ref="E34:G34"/>
    <mergeCell ref="B27:E27"/>
    <mergeCell ref="G27:H27"/>
    <mergeCell ref="L27:N27"/>
    <mergeCell ref="A28:D28"/>
    <mergeCell ref="G28:H28"/>
    <mergeCell ref="L28:N28"/>
    <mergeCell ref="A29:N29"/>
    <mergeCell ref="A30:G30"/>
    <mergeCell ref="H30:K30"/>
    <mergeCell ref="A32:C32"/>
    <mergeCell ref="E32:G32"/>
    <mergeCell ref="L32:N3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A1:N1"/>
    <mergeCell ref="A2:N2"/>
    <mergeCell ref="A3:N3"/>
    <mergeCell ref="B6:E6"/>
    <mergeCell ref="G6:H6"/>
    <mergeCell ref="I6:K6"/>
    <mergeCell ref="L6:N6"/>
  </mergeCells>
  <pageMargins left="0.70866141732283472" right="0.51181102362204722" top="0.19685039370078741" bottom="0.74803149606299213" header="0.19685039370078741" footer="0.31496062992125984"/>
  <pageSetup scale="75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3587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3586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5101</v>
      </c>
      <c r="B8" s="308" t="s">
        <v>3588</v>
      </c>
      <c r="C8" s="309"/>
      <c r="D8" s="309"/>
      <c r="E8" s="310"/>
      <c r="F8" s="202" t="s">
        <v>3589</v>
      </c>
      <c r="G8" s="427" t="s">
        <v>3590</v>
      </c>
      <c r="H8" s="428"/>
      <c r="I8" s="202" t="s">
        <v>9</v>
      </c>
      <c r="J8" s="193"/>
      <c r="K8" s="193"/>
      <c r="L8" s="290"/>
      <c r="M8" s="291"/>
      <c r="N8" s="292"/>
    </row>
    <row r="9" spans="1:14" x14ac:dyDescent="0.25">
      <c r="A9" s="243"/>
      <c r="B9" s="308"/>
      <c r="C9" s="309"/>
      <c r="D9" s="309"/>
      <c r="E9" s="310"/>
      <c r="F9" s="193"/>
      <c r="G9" s="347"/>
      <c r="H9" s="348"/>
      <c r="I9" s="193"/>
      <c r="J9" s="193"/>
      <c r="K9" s="193"/>
      <c r="L9" s="290"/>
      <c r="M9" s="291"/>
      <c r="N9" s="292"/>
    </row>
    <row r="10" spans="1:14" x14ac:dyDescent="0.25">
      <c r="A10" s="243"/>
      <c r="B10" s="308"/>
      <c r="C10" s="309"/>
      <c r="D10" s="309"/>
      <c r="E10" s="310"/>
      <c r="F10" s="193"/>
      <c r="G10" s="427"/>
      <c r="H10" s="428"/>
      <c r="I10" s="193"/>
      <c r="J10" s="193"/>
      <c r="K10" s="193"/>
      <c r="L10" s="290"/>
      <c r="M10" s="291"/>
      <c r="N10" s="292"/>
    </row>
    <row r="11" spans="1:14" x14ac:dyDescent="0.25">
      <c r="A11" s="243"/>
      <c r="B11" s="308"/>
      <c r="C11" s="309"/>
      <c r="D11" s="309"/>
      <c r="E11" s="310"/>
      <c r="F11" s="193"/>
      <c r="G11" s="290"/>
      <c r="H11" s="292"/>
      <c r="I11" s="193"/>
      <c r="J11" s="193"/>
      <c r="K11" s="193"/>
      <c r="L11" s="290"/>
      <c r="M11" s="291"/>
      <c r="N11" s="292"/>
    </row>
    <row r="12" spans="1:14" x14ac:dyDescent="0.25">
      <c r="A12" s="243"/>
      <c r="B12" s="284"/>
      <c r="C12" s="285"/>
      <c r="D12" s="285"/>
      <c r="E12" s="286"/>
      <c r="F12" s="193"/>
      <c r="G12" s="290"/>
      <c r="H12" s="292"/>
      <c r="I12" s="193"/>
      <c r="J12" s="193"/>
      <c r="K12" s="193"/>
      <c r="L12" s="290"/>
      <c r="M12" s="291"/>
      <c r="N12" s="292"/>
    </row>
    <row r="13" spans="1:14" x14ac:dyDescent="0.25">
      <c r="A13" s="243"/>
      <c r="B13" s="336"/>
      <c r="C13" s="337"/>
      <c r="D13" s="337"/>
      <c r="E13" s="338"/>
      <c r="F13" s="193"/>
      <c r="G13" s="290"/>
      <c r="H13" s="292"/>
      <c r="I13" s="193"/>
      <c r="J13" s="193"/>
      <c r="K13" s="193"/>
      <c r="L13" s="424"/>
      <c r="M13" s="425"/>
      <c r="N13" s="426"/>
    </row>
    <row r="14" spans="1:14" x14ac:dyDescent="0.25">
      <c r="A14" s="243"/>
      <c r="B14" s="284"/>
      <c r="C14" s="285"/>
      <c r="D14" s="285"/>
      <c r="E14" s="286"/>
      <c r="F14" s="193"/>
      <c r="G14" s="290"/>
      <c r="H14" s="292"/>
      <c r="I14" s="193"/>
      <c r="J14" s="193"/>
      <c r="K14" s="193"/>
      <c r="L14" s="424"/>
      <c r="M14" s="425"/>
      <c r="N14" s="426"/>
    </row>
    <row r="15" spans="1:14" x14ac:dyDescent="0.25">
      <c r="A15" s="243"/>
      <c r="B15" s="344"/>
      <c r="C15" s="345"/>
      <c r="D15" s="345"/>
      <c r="E15" s="346"/>
      <c r="F15" s="239"/>
      <c r="G15" s="531"/>
      <c r="H15" s="532"/>
      <c r="I15" s="193"/>
      <c r="J15" s="193"/>
      <c r="K15" s="193"/>
      <c r="L15" s="290"/>
      <c r="M15" s="291"/>
      <c r="N15" s="292"/>
    </row>
    <row r="16" spans="1:14" x14ac:dyDescent="0.25">
      <c r="A16" s="243"/>
      <c r="B16" s="284"/>
      <c r="C16" s="285"/>
      <c r="D16" s="285"/>
      <c r="E16" s="286"/>
      <c r="F16" s="193"/>
      <c r="G16" s="533"/>
      <c r="H16" s="534"/>
      <c r="I16" s="193"/>
      <c r="J16" s="193"/>
      <c r="K16" s="193"/>
      <c r="L16" s="290"/>
      <c r="M16" s="291"/>
      <c r="N16" s="292"/>
    </row>
    <row r="17" spans="1:14" x14ac:dyDescent="0.25">
      <c r="A17" s="243"/>
      <c r="B17" s="284"/>
      <c r="C17" s="285"/>
      <c r="D17" s="285"/>
      <c r="E17" s="286"/>
      <c r="F17" s="193"/>
      <c r="G17" s="290"/>
      <c r="H17" s="292"/>
      <c r="I17" s="193"/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336"/>
      <c r="C26" s="337"/>
      <c r="D26" s="337"/>
      <c r="E26" s="338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260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1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572" t="s">
        <v>3585</v>
      </c>
      <c r="B34" s="572"/>
      <c r="C34" s="572"/>
      <c r="D34" s="19"/>
      <c r="E34" s="358" t="s">
        <v>3367</v>
      </c>
      <c r="F34" s="358"/>
      <c r="G34" s="358"/>
      <c r="H34" s="19"/>
      <c r="I34" s="190"/>
      <c r="J34" s="190"/>
      <c r="K34" s="19"/>
      <c r="L34" s="19" t="s">
        <v>3584</v>
      </c>
      <c r="M34" s="19"/>
      <c r="N34" s="19"/>
    </row>
  </sheetData>
  <mergeCells count="84">
    <mergeCell ref="A33:C33"/>
    <mergeCell ref="E33:G33"/>
    <mergeCell ref="L33:N33"/>
    <mergeCell ref="A34:C34"/>
    <mergeCell ref="E34:G3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workbookViewId="0">
      <selection sqref="A1:XFD1048576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3608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3605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243">
        <v>5124</v>
      </c>
      <c r="B8" s="308" t="s">
        <v>3606</v>
      </c>
      <c r="C8" s="309"/>
      <c r="D8" s="309"/>
      <c r="E8" s="310"/>
      <c r="F8" s="202" t="s">
        <v>3607</v>
      </c>
      <c r="G8" s="427"/>
      <c r="H8" s="428"/>
      <c r="I8" s="202" t="s">
        <v>9</v>
      </c>
      <c r="J8" s="193"/>
      <c r="K8" s="193"/>
      <c r="L8" s="290"/>
      <c r="M8" s="291"/>
      <c r="N8" s="292"/>
    </row>
    <row r="9" spans="1:14" x14ac:dyDescent="0.25">
      <c r="A9" s="243">
        <v>5115</v>
      </c>
      <c r="B9" s="308" t="s">
        <v>3611</v>
      </c>
      <c r="C9" s="309"/>
      <c r="D9" s="309"/>
      <c r="E9" s="310"/>
      <c r="F9" s="193"/>
      <c r="G9" s="347"/>
      <c r="H9" s="348"/>
      <c r="I9" s="193"/>
      <c r="J9" s="193"/>
      <c r="K9" s="193"/>
      <c r="L9" s="290"/>
      <c r="M9" s="291"/>
      <c r="N9" s="292"/>
    </row>
    <row r="10" spans="1:14" x14ac:dyDescent="0.25">
      <c r="A10" s="243">
        <v>5116</v>
      </c>
      <c r="B10" s="308" t="s">
        <v>3612</v>
      </c>
      <c r="C10" s="309"/>
      <c r="D10" s="309"/>
      <c r="E10" s="310"/>
      <c r="F10" s="193"/>
      <c r="G10" s="427" t="s">
        <v>3613</v>
      </c>
      <c r="H10" s="428"/>
      <c r="I10" s="193"/>
      <c r="J10" s="193"/>
      <c r="K10" s="193"/>
      <c r="L10" s="290"/>
      <c r="M10" s="291"/>
      <c r="N10" s="292"/>
    </row>
    <row r="11" spans="1:14" x14ac:dyDescent="0.25">
      <c r="A11" s="243"/>
      <c r="B11" s="308"/>
      <c r="C11" s="309"/>
      <c r="D11" s="309"/>
      <c r="E11" s="310"/>
      <c r="F11" s="193"/>
      <c r="G11" s="290"/>
      <c r="H11" s="292"/>
      <c r="I11" s="193"/>
      <c r="J11" s="193"/>
      <c r="K11" s="193"/>
      <c r="L11" s="290"/>
      <c r="M11" s="291"/>
      <c r="N11" s="292"/>
    </row>
    <row r="12" spans="1:14" x14ac:dyDescent="0.25">
      <c r="A12" s="243"/>
      <c r="B12" s="284"/>
      <c r="C12" s="285"/>
      <c r="D12" s="285"/>
      <c r="E12" s="286"/>
      <c r="F12" s="193"/>
      <c r="G12" s="290"/>
      <c r="H12" s="292"/>
      <c r="I12" s="193"/>
      <c r="J12" s="193"/>
      <c r="K12" s="193"/>
      <c r="L12" s="290"/>
      <c r="M12" s="291"/>
      <c r="N12" s="292"/>
    </row>
    <row r="13" spans="1:14" x14ac:dyDescent="0.25">
      <c r="A13" s="243"/>
      <c r="B13" s="336"/>
      <c r="C13" s="337"/>
      <c r="D13" s="337"/>
      <c r="E13" s="338"/>
      <c r="F13" s="193"/>
      <c r="G13" s="290"/>
      <c r="H13" s="292"/>
      <c r="I13" s="193"/>
      <c r="J13" s="193"/>
      <c r="K13" s="193"/>
      <c r="L13" s="424"/>
      <c r="M13" s="425"/>
      <c r="N13" s="426"/>
    </row>
    <row r="14" spans="1:14" x14ac:dyDescent="0.25">
      <c r="A14" s="243"/>
      <c r="B14" s="284"/>
      <c r="C14" s="285"/>
      <c r="D14" s="285"/>
      <c r="E14" s="286"/>
      <c r="F14" s="193"/>
      <c r="G14" s="290"/>
      <c r="H14" s="292"/>
      <c r="I14" s="193"/>
      <c r="J14" s="193"/>
      <c r="K14" s="193"/>
      <c r="L14" s="424"/>
      <c r="M14" s="425"/>
      <c r="N14" s="426"/>
    </row>
    <row r="15" spans="1:14" x14ac:dyDescent="0.25">
      <c r="A15" s="243"/>
      <c r="B15" s="344"/>
      <c r="C15" s="345"/>
      <c r="D15" s="345"/>
      <c r="E15" s="346"/>
      <c r="F15" s="239"/>
      <c r="G15" s="531"/>
      <c r="H15" s="532"/>
      <c r="I15" s="193"/>
      <c r="J15" s="193"/>
      <c r="K15" s="193"/>
      <c r="L15" s="290"/>
      <c r="M15" s="291"/>
      <c r="N15" s="292"/>
    </row>
    <row r="16" spans="1:14" x14ac:dyDescent="0.25">
      <c r="A16" s="243"/>
      <c r="B16" s="284"/>
      <c r="C16" s="285"/>
      <c r="D16" s="285"/>
      <c r="E16" s="286"/>
      <c r="F16" s="193"/>
      <c r="G16" s="533"/>
      <c r="H16" s="534"/>
      <c r="I16" s="193"/>
      <c r="J16" s="193"/>
      <c r="K16" s="193"/>
      <c r="L16" s="290"/>
      <c r="M16" s="291"/>
      <c r="N16" s="292"/>
    </row>
    <row r="17" spans="1:14" x14ac:dyDescent="0.25">
      <c r="A17" s="243"/>
      <c r="B17" s="284"/>
      <c r="C17" s="285"/>
      <c r="D17" s="285"/>
      <c r="E17" s="286"/>
      <c r="F17" s="193"/>
      <c r="G17" s="290"/>
      <c r="H17" s="292"/>
      <c r="I17" s="193"/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336"/>
      <c r="C26" s="337"/>
      <c r="D26" s="337"/>
      <c r="E26" s="338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260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3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572" t="s">
        <v>3609</v>
      </c>
      <c r="B34" s="572"/>
      <c r="C34" s="572"/>
      <c r="D34" s="19"/>
      <c r="E34" s="358" t="s">
        <v>3367</v>
      </c>
      <c r="F34" s="358"/>
      <c r="G34" s="358"/>
      <c r="H34" s="19"/>
      <c r="I34" s="190"/>
      <c r="J34" s="190"/>
      <c r="K34" s="19"/>
      <c r="L34" s="19" t="s">
        <v>3584</v>
      </c>
      <c r="M34" s="19"/>
      <c r="N34" s="19"/>
    </row>
  </sheetData>
  <mergeCells count="84">
    <mergeCell ref="A33:C33"/>
    <mergeCell ref="E33:G33"/>
    <mergeCell ref="L33:N33"/>
    <mergeCell ref="A34:C34"/>
    <mergeCell ref="E34:G3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4"/>
  <sheetViews>
    <sheetView tabSelected="1" topLeftCell="A6" workbookViewId="0">
      <selection activeCell="A6" sqref="A1:XFD1048576"/>
    </sheetView>
  </sheetViews>
  <sheetFormatPr baseColWidth="10" defaultRowHeight="15" x14ac:dyDescent="0.25"/>
  <cols>
    <col min="1" max="16384" width="11.42578125" style="1"/>
  </cols>
  <sheetData>
    <row r="1" spans="1:14" ht="15.75" x14ac:dyDescent="0.25">
      <c r="A1" s="293" t="s">
        <v>688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</row>
    <row r="2" spans="1:14" ht="15.75" x14ac:dyDescent="0.25">
      <c r="A2" s="293" t="s">
        <v>3316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</row>
    <row r="3" spans="1:14" x14ac:dyDescent="0.25">
      <c r="A3" s="294" t="s">
        <v>3627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</row>
    <row r="4" spans="1:14" x14ac:dyDescent="0.25">
      <c r="A4" s="29"/>
      <c r="B4" s="29" t="s">
        <v>0</v>
      </c>
      <c r="C4" s="29"/>
      <c r="D4" s="143"/>
      <c r="E4" s="142" t="s">
        <v>3619</v>
      </c>
      <c r="F4" s="142"/>
      <c r="G4" s="29"/>
      <c r="H4" s="29"/>
      <c r="I4" s="29"/>
      <c r="J4" s="29"/>
      <c r="K4" s="29"/>
    </row>
    <row r="6" spans="1:14" x14ac:dyDescent="0.25">
      <c r="A6" s="131" t="s">
        <v>66</v>
      </c>
      <c r="B6" s="296" t="s">
        <v>1</v>
      </c>
      <c r="C6" s="297"/>
      <c r="D6" s="297"/>
      <c r="E6" s="298"/>
      <c r="F6" s="131" t="s">
        <v>2</v>
      </c>
      <c r="G6" s="296" t="s">
        <v>3</v>
      </c>
      <c r="H6" s="298"/>
      <c r="I6" s="356" t="s">
        <v>4</v>
      </c>
      <c r="J6" s="359"/>
      <c r="K6" s="357"/>
      <c r="L6" s="296" t="s">
        <v>5</v>
      </c>
      <c r="M6" s="297"/>
      <c r="N6" s="298"/>
    </row>
    <row r="7" spans="1:14" x14ac:dyDescent="0.25">
      <c r="A7" s="132" t="s">
        <v>67</v>
      </c>
      <c r="B7" s="299"/>
      <c r="C7" s="300"/>
      <c r="D7" s="300"/>
      <c r="E7" s="301"/>
      <c r="F7" s="259"/>
      <c r="G7" s="299"/>
      <c r="H7" s="301"/>
      <c r="I7" s="198" t="s">
        <v>6</v>
      </c>
      <c r="J7" s="198" t="s">
        <v>7</v>
      </c>
      <c r="K7" s="198" t="s">
        <v>8</v>
      </c>
      <c r="L7" s="299"/>
      <c r="M7" s="300"/>
      <c r="N7" s="301"/>
    </row>
    <row r="8" spans="1:14" x14ac:dyDescent="0.25">
      <c r="A8" s="183">
        <v>5130</v>
      </c>
      <c r="B8" s="421" t="s">
        <v>3620</v>
      </c>
      <c r="C8" s="422"/>
      <c r="D8" s="422"/>
      <c r="E8" s="423"/>
      <c r="F8" s="239"/>
      <c r="G8" s="531"/>
      <c r="H8" s="532"/>
      <c r="I8" s="202" t="s">
        <v>9</v>
      </c>
      <c r="J8" s="193"/>
      <c r="K8" s="193"/>
      <c r="L8" s="290"/>
      <c r="M8" s="291"/>
      <c r="N8" s="292"/>
    </row>
    <row r="9" spans="1:14" x14ac:dyDescent="0.25">
      <c r="A9" s="183">
        <v>5134</v>
      </c>
      <c r="B9" s="421" t="s">
        <v>3621</v>
      </c>
      <c r="C9" s="422"/>
      <c r="D9" s="422"/>
      <c r="E9" s="423"/>
      <c r="F9" s="239"/>
      <c r="G9" s="573"/>
      <c r="H9" s="574"/>
      <c r="I9" s="193"/>
      <c r="J9" s="193"/>
      <c r="K9" s="193"/>
      <c r="L9" s="290"/>
      <c r="M9" s="291"/>
      <c r="N9" s="292"/>
    </row>
    <row r="10" spans="1:14" x14ac:dyDescent="0.25">
      <c r="A10" s="183">
        <v>5135</v>
      </c>
      <c r="B10" s="421" t="s">
        <v>3622</v>
      </c>
      <c r="C10" s="422"/>
      <c r="D10" s="422"/>
      <c r="E10" s="423"/>
      <c r="F10" s="239"/>
      <c r="G10" s="531"/>
      <c r="H10" s="532"/>
      <c r="I10" s="193"/>
      <c r="J10" s="193"/>
      <c r="K10" s="193"/>
      <c r="L10" s="290"/>
      <c r="M10" s="291"/>
      <c r="N10" s="292"/>
    </row>
    <row r="11" spans="1:14" x14ac:dyDescent="0.25">
      <c r="A11" s="183">
        <v>5133</v>
      </c>
      <c r="B11" s="421" t="s">
        <v>3623</v>
      </c>
      <c r="C11" s="422"/>
      <c r="D11" s="422"/>
      <c r="E11" s="423"/>
      <c r="F11" s="239"/>
      <c r="G11" s="531"/>
      <c r="H11" s="532"/>
      <c r="I11" s="193"/>
      <c r="J11" s="193"/>
      <c r="K11" s="193"/>
      <c r="L11" s="290"/>
      <c r="M11" s="291"/>
      <c r="N11" s="292"/>
    </row>
    <row r="12" spans="1:14" x14ac:dyDescent="0.25">
      <c r="A12" s="183">
        <v>5132</v>
      </c>
      <c r="B12" s="421" t="s">
        <v>3624</v>
      </c>
      <c r="C12" s="422"/>
      <c r="D12" s="422"/>
      <c r="E12" s="423"/>
      <c r="F12" s="239"/>
      <c r="G12" s="531" t="s">
        <v>3625</v>
      </c>
      <c r="H12" s="532"/>
      <c r="I12" s="193"/>
      <c r="J12" s="193"/>
      <c r="K12" s="193"/>
      <c r="L12" s="290"/>
      <c r="M12" s="291"/>
      <c r="N12" s="292"/>
    </row>
    <row r="13" spans="1:14" x14ac:dyDescent="0.25">
      <c r="A13" s="183">
        <v>5141</v>
      </c>
      <c r="B13" s="421" t="s">
        <v>3624</v>
      </c>
      <c r="C13" s="422"/>
      <c r="D13" s="422"/>
      <c r="E13" s="423"/>
      <c r="F13" s="239" t="s">
        <v>3626</v>
      </c>
      <c r="G13" s="531"/>
      <c r="H13" s="532"/>
      <c r="I13" s="193"/>
      <c r="J13" s="193"/>
      <c r="K13" s="193"/>
      <c r="L13" s="424"/>
      <c r="M13" s="425"/>
      <c r="N13" s="426"/>
    </row>
    <row r="14" spans="1:14" x14ac:dyDescent="0.25">
      <c r="A14" s="243"/>
      <c r="B14" s="284"/>
      <c r="C14" s="285"/>
      <c r="D14" s="285"/>
      <c r="E14" s="286"/>
      <c r="F14" s="193"/>
      <c r="G14" s="290"/>
      <c r="H14" s="292"/>
      <c r="I14" s="193"/>
      <c r="J14" s="193"/>
      <c r="K14" s="193"/>
      <c r="L14" s="424"/>
      <c r="M14" s="425"/>
      <c r="N14" s="426"/>
    </row>
    <row r="15" spans="1:14" x14ac:dyDescent="0.25">
      <c r="A15" s="243"/>
      <c r="B15" s="344"/>
      <c r="C15" s="345"/>
      <c r="D15" s="345"/>
      <c r="E15" s="346"/>
      <c r="F15" s="239"/>
      <c r="G15" s="531"/>
      <c r="H15" s="532"/>
      <c r="I15" s="193"/>
      <c r="J15" s="193"/>
      <c r="K15" s="193"/>
      <c r="L15" s="290"/>
      <c r="M15" s="291"/>
      <c r="N15" s="292"/>
    </row>
    <row r="16" spans="1:14" x14ac:dyDescent="0.25">
      <c r="A16" s="243"/>
      <c r="B16" s="284"/>
      <c r="C16" s="285"/>
      <c r="D16" s="285"/>
      <c r="E16" s="286"/>
      <c r="F16" s="193"/>
      <c r="G16" s="533"/>
      <c r="H16" s="534"/>
      <c r="I16" s="193"/>
      <c r="J16" s="193"/>
      <c r="K16" s="193"/>
      <c r="L16" s="290"/>
      <c r="M16" s="291"/>
      <c r="N16" s="292"/>
    </row>
    <row r="17" spans="1:14" x14ac:dyDescent="0.25">
      <c r="A17" s="243"/>
      <c r="B17" s="284"/>
      <c r="C17" s="285"/>
      <c r="D17" s="285"/>
      <c r="E17" s="286"/>
      <c r="F17" s="193"/>
      <c r="G17" s="290"/>
      <c r="H17" s="292"/>
      <c r="I17" s="193"/>
      <c r="J17" s="193"/>
      <c r="K17" s="193"/>
      <c r="L17" s="290"/>
      <c r="M17" s="291"/>
      <c r="N17" s="292"/>
    </row>
    <row r="18" spans="1:14" x14ac:dyDescent="0.25">
      <c r="A18" s="243"/>
      <c r="B18" s="284"/>
      <c r="C18" s="285"/>
      <c r="D18" s="285"/>
      <c r="E18" s="286"/>
      <c r="F18" s="193"/>
      <c r="G18" s="290"/>
      <c r="H18" s="292"/>
      <c r="I18" s="193"/>
      <c r="J18" s="193"/>
      <c r="K18" s="193"/>
      <c r="L18" s="290"/>
      <c r="M18" s="291"/>
      <c r="N18" s="292"/>
    </row>
    <row r="19" spans="1:14" x14ac:dyDescent="0.25">
      <c r="A19" s="243"/>
      <c r="B19" s="284"/>
      <c r="C19" s="285"/>
      <c r="D19" s="285"/>
      <c r="E19" s="286"/>
      <c r="F19" s="193"/>
      <c r="G19" s="290"/>
      <c r="H19" s="292"/>
      <c r="I19" s="193"/>
      <c r="J19" s="193"/>
      <c r="K19" s="193"/>
      <c r="L19" s="290"/>
      <c r="M19" s="291"/>
      <c r="N19" s="292"/>
    </row>
    <row r="20" spans="1:14" x14ac:dyDescent="0.25">
      <c r="A20" s="243"/>
      <c r="B20" s="421"/>
      <c r="C20" s="422"/>
      <c r="D20" s="422"/>
      <c r="E20" s="423"/>
      <c r="F20" s="193"/>
      <c r="G20" s="290"/>
      <c r="H20" s="292"/>
      <c r="I20" s="193"/>
      <c r="J20" s="193"/>
      <c r="K20" s="193"/>
      <c r="L20" s="290"/>
      <c r="M20" s="291"/>
      <c r="N20" s="292"/>
    </row>
    <row r="21" spans="1:14" x14ac:dyDescent="0.25">
      <c r="A21" s="243"/>
      <c r="B21" s="284"/>
      <c r="C21" s="285"/>
      <c r="D21" s="285"/>
      <c r="E21" s="286"/>
      <c r="F21" s="193"/>
      <c r="G21" s="290"/>
      <c r="H21" s="292"/>
      <c r="I21" s="193"/>
      <c r="J21" s="193"/>
      <c r="K21" s="193"/>
      <c r="L21" s="290"/>
      <c r="M21" s="291"/>
      <c r="N21" s="292"/>
    </row>
    <row r="22" spans="1:14" x14ac:dyDescent="0.25">
      <c r="A22" s="243"/>
      <c r="B22" s="284"/>
      <c r="C22" s="285"/>
      <c r="D22" s="285"/>
      <c r="E22" s="286"/>
      <c r="F22" s="193"/>
      <c r="G22" s="290"/>
      <c r="H22" s="292"/>
      <c r="I22" s="193"/>
      <c r="J22" s="193"/>
      <c r="K22" s="193"/>
      <c r="L22" s="290"/>
      <c r="M22" s="291"/>
      <c r="N22" s="292"/>
    </row>
    <row r="23" spans="1:14" x14ac:dyDescent="0.25">
      <c r="A23" s="243"/>
      <c r="B23" s="284"/>
      <c r="C23" s="285"/>
      <c r="D23" s="285"/>
      <c r="E23" s="286"/>
      <c r="F23" s="193"/>
      <c r="G23" s="290"/>
      <c r="H23" s="292"/>
      <c r="I23" s="193"/>
      <c r="J23" s="193"/>
      <c r="K23" s="193"/>
      <c r="L23" s="290"/>
      <c r="M23" s="291"/>
      <c r="N23" s="292"/>
    </row>
    <row r="24" spans="1:14" x14ac:dyDescent="0.25">
      <c r="A24" s="243"/>
      <c r="B24" s="284"/>
      <c r="C24" s="285"/>
      <c r="D24" s="285"/>
      <c r="E24" s="286"/>
      <c r="F24" s="193"/>
      <c r="G24" s="290"/>
      <c r="H24" s="292"/>
      <c r="I24" s="193"/>
      <c r="J24" s="193"/>
      <c r="K24" s="193"/>
      <c r="L24" s="290"/>
      <c r="M24" s="291"/>
      <c r="N24" s="292"/>
    </row>
    <row r="25" spans="1:14" x14ac:dyDescent="0.25">
      <c r="A25" s="243"/>
      <c r="B25" s="284"/>
      <c r="C25" s="285"/>
      <c r="D25" s="285"/>
      <c r="E25" s="286"/>
      <c r="F25" s="193"/>
      <c r="G25" s="290"/>
      <c r="H25" s="292"/>
      <c r="I25" s="193"/>
      <c r="J25" s="193"/>
      <c r="K25" s="193"/>
      <c r="L25" s="290"/>
      <c r="M25" s="291"/>
      <c r="N25" s="292"/>
    </row>
    <row r="26" spans="1:14" x14ac:dyDescent="0.25">
      <c r="A26" s="243"/>
      <c r="B26" s="336"/>
      <c r="C26" s="337"/>
      <c r="D26" s="337"/>
      <c r="E26" s="338"/>
      <c r="F26" s="193"/>
      <c r="G26" s="290"/>
      <c r="H26" s="292"/>
      <c r="I26" s="193"/>
      <c r="J26" s="193"/>
      <c r="K26" s="193"/>
      <c r="L26" s="290"/>
      <c r="M26" s="291"/>
      <c r="N26" s="292"/>
    </row>
    <row r="27" spans="1:14" x14ac:dyDescent="0.25">
      <c r="A27" s="243"/>
      <c r="B27" s="284"/>
      <c r="C27" s="285"/>
      <c r="D27" s="285"/>
      <c r="E27" s="286"/>
      <c r="F27" s="193"/>
      <c r="G27" s="290"/>
      <c r="H27" s="292"/>
      <c r="I27" s="260"/>
      <c r="J27" s="193"/>
      <c r="K27" s="193"/>
      <c r="L27" s="290"/>
      <c r="M27" s="291"/>
      <c r="N27" s="292"/>
    </row>
    <row r="28" spans="1:14" x14ac:dyDescent="0.25">
      <c r="A28" s="304" t="s">
        <v>64</v>
      </c>
      <c r="B28" s="304"/>
      <c r="C28" s="304"/>
      <c r="D28" s="304"/>
      <c r="E28" s="133"/>
      <c r="F28" s="190"/>
      <c r="G28" s="358"/>
      <c r="H28" s="358"/>
      <c r="I28" s="238"/>
      <c r="J28" s="190"/>
      <c r="K28" s="190"/>
      <c r="L28" s="358"/>
      <c r="M28" s="358"/>
      <c r="N28" s="358"/>
    </row>
    <row r="29" spans="1:14" x14ac:dyDescent="0.25">
      <c r="A29" s="281" t="s">
        <v>631</v>
      </c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</row>
    <row r="30" spans="1:14" x14ac:dyDescent="0.25">
      <c r="A30" s="283" t="s">
        <v>981</v>
      </c>
      <c r="B30" s="283"/>
      <c r="C30" s="283"/>
      <c r="D30" s="283"/>
      <c r="E30" s="283"/>
      <c r="F30" s="283"/>
      <c r="G30" s="283"/>
      <c r="H30" s="305" t="s">
        <v>25</v>
      </c>
      <c r="I30" s="305"/>
      <c r="J30" s="305"/>
      <c r="K30" s="355"/>
      <c r="L30" s="198">
        <v>6</v>
      </c>
      <c r="M30" s="34"/>
      <c r="N30" s="34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0"/>
      <c r="J31" s="190"/>
      <c r="K31" s="190"/>
      <c r="L31" s="19"/>
      <c r="M31" s="19"/>
      <c r="N31" s="19"/>
    </row>
    <row r="32" spans="1:14" x14ac:dyDescent="0.25">
      <c r="A32" s="280" t="s">
        <v>27</v>
      </c>
      <c r="B32" s="280"/>
      <c r="C32" s="280"/>
      <c r="D32" s="19"/>
      <c r="E32" s="280" t="s">
        <v>1127</v>
      </c>
      <c r="F32" s="280"/>
      <c r="G32" s="280"/>
      <c r="H32" s="19"/>
      <c r="I32" s="190"/>
      <c r="J32" s="190"/>
      <c r="K32" s="190"/>
      <c r="L32" s="280" t="s">
        <v>69</v>
      </c>
      <c r="M32" s="280"/>
      <c r="N32" s="280"/>
    </row>
    <row r="33" spans="1:14" x14ac:dyDescent="0.25">
      <c r="A33" s="300"/>
      <c r="B33" s="300"/>
      <c r="C33" s="300"/>
      <c r="D33" s="19"/>
      <c r="E33" s="300"/>
      <c r="F33" s="300"/>
      <c r="G33" s="300"/>
      <c r="H33" s="19"/>
      <c r="I33" s="190"/>
      <c r="J33" s="190"/>
      <c r="K33" s="190"/>
      <c r="L33" s="300"/>
      <c r="M33" s="300"/>
      <c r="N33" s="300"/>
    </row>
    <row r="34" spans="1:14" x14ac:dyDescent="0.25">
      <c r="A34" s="572" t="s">
        <v>3628</v>
      </c>
      <c r="B34" s="572"/>
      <c r="C34" s="572"/>
      <c r="D34" s="19"/>
      <c r="E34" s="358" t="s">
        <v>3367</v>
      </c>
      <c r="F34" s="358"/>
      <c r="G34" s="358"/>
      <c r="H34" s="19"/>
      <c r="I34" s="190"/>
      <c r="J34" s="190"/>
      <c r="K34" s="19"/>
      <c r="L34" s="19" t="s">
        <v>3584</v>
      </c>
      <c r="M34" s="19"/>
      <c r="N34" s="19"/>
    </row>
  </sheetData>
  <mergeCells count="84">
    <mergeCell ref="A33:C33"/>
    <mergeCell ref="E33:G33"/>
    <mergeCell ref="L33:N33"/>
    <mergeCell ref="A34:C34"/>
    <mergeCell ref="E34:G34"/>
    <mergeCell ref="A29:N29"/>
    <mergeCell ref="A30:G30"/>
    <mergeCell ref="H30:K30"/>
    <mergeCell ref="A32:C32"/>
    <mergeCell ref="E32:G32"/>
    <mergeCell ref="L32:N32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N114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490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16" t="s">
        <v>6</v>
      </c>
      <c r="J7" s="16" t="s">
        <v>7</v>
      </c>
      <c r="K7" s="16" t="s">
        <v>8</v>
      </c>
      <c r="L7" s="474"/>
      <c r="M7" s="475"/>
      <c r="N7" s="476"/>
    </row>
    <row r="8" spans="1:14" x14ac:dyDescent="0.25">
      <c r="A8" s="5">
        <v>984</v>
      </c>
      <c r="B8" s="477" t="s">
        <v>398</v>
      </c>
      <c r="C8" s="478"/>
      <c r="D8" s="478"/>
      <c r="E8" s="479"/>
      <c r="F8" s="50" t="s">
        <v>514</v>
      </c>
      <c r="G8" s="473" t="s">
        <v>515</v>
      </c>
      <c r="H8" s="473"/>
      <c r="I8" s="50"/>
      <c r="J8" s="50" t="s">
        <v>9</v>
      </c>
      <c r="K8" s="28"/>
      <c r="L8" s="473"/>
      <c r="M8" s="473"/>
      <c r="N8" s="473"/>
    </row>
    <row r="9" spans="1:14" x14ac:dyDescent="0.25">
      <c r="A9" s="5">
        <v>985</v>
      </c>
      <c r="B9" s="477" t="s">
        <v>397</v>
      </c>
      <c r="C9" s="478"/>
      <c r="D9" s="478"/>
      <c r="E9" s="479"/>
      <c r="F9" s="50" t="s">
        <v>516</v>
      </c>
      <c r="G9" s="473" t="s">
        <v>517</v>
      </c>
      <c r="H9" s="473"/>
      <c r="I9" s="50"/>
      <c r="J9" s="50" t="s">
        <v>9</v>
      </c>
      <c r="K9" s="15"/>
      <c r="L9" s="473"/>
      <c r="M9" s="473"/>
      <c r="N9" s="473"/>
    </row>
    <row r="10" spans="1:14" x14ac:dyDescent="0.25">
      <c r="A10" s="5">
        <v>986</v>
      </c>
      <c r="B10" s="477" t="s">
        <v>403</v>
      </c>
      <c r="C10" s="478"/>
      <c r="D10" s="478"/>
      <c r="E10" s="479"/>
      <c r="F10" s="50"/>
      <c r="G10" s="473" t="s">
        <v>518</v>
      </c>
      <c r="H10" s="473"/>
      <c r="I10" s="50"/>
      <c r="J10" s="50" t="s">
        <v>9</v>
      </c>
      <c r="K10" s="15"/>
      <c r="L10" s="473"/>
      <c r="M10" s="473"/>
      <c r="N10" s="473"/>
    </row>
    <row r="11" spans="1:14" x14ac:dyDescent="0.25">
      <c r="A11" s="5">
        <v>987</v>
      </c>
      <c r="B11" s="477" t="s">
        <v>511</v>
      </c>
      <c r="C11" s="478"/>
      <c r="D11" s="478"/>
      <c r="E11" s="479"/>
      <c r="F11" s="50"/>
      <c r="G11" s="473"/>
      <c r="H11" s="473"/>
      <c r="I11" s="50"/>
      <c r="J11" s="50" t="s">
        <v>9</v>
      </c>
      <c r="K11" s="28"/>
      <c r="L11" s="473"/>
      <c r="M11" s="473"/>
      <c r="N11" s="473"/>
    </row>
    <row r="12" spans="1:14" x14ac:dyDescent="0.25">
      <c r="A12" s="5">
        <v>988</v>
      </c>
      <c r="B12" s="477" t="s">
        <v>519</v>
      </c>
      <c r="C12" s="478"/>
      <c r="D12" s="478"/>
      <c r="E12" s="479"/>
      <c r="F12" s="50"/>
      <c r="G12" s="473"/>
      <c r="H12" s="473"/>
      <c r="I12" s="50"/>
      <c r="J12" s="50" t="s">
        <v>9</v>
      </c>
      <c r="K12" s="15"/>
      <c r="L12" s="473"/>
      <c r="M12" s="473"/>
      <c r="N12" s="473"/>
    </row>
    <row r="13" spans="1:14" x14ac:dyDescent="0.25">
      <c r="A13" s="5" t="s">
        <v>90</v>
      </c>
      <c r="B13" s="477" t="s">
        <v>520</v>
      </c>
      <c r="C13" s="478"/>
      <c r="D13" s="478"/>
      <c r="E13" s="479"/>
      <c r="F13" s="50"/>
      <c r="G13" s="473"/>
      <c r="H13" s="473"/>
      <c r="I13" s="50"/>
      <c r="J13" s="50" t="s">
        <v>9</v>
      </c>
      <c r="K13" s="15"/>
      <c r="L13" s="473"/>
      <c r="M13" s="473"/>
      <c r="N13" s="473"/>
    </row>
    <row r="14" spans="1:14" x14ac:dyDescent="0.25">
      <c r="A14" s="74"/>
      <c r="B14" s="477"/>
      <c r="C14" s="478"/>
      <c r="D14" s="478"/>
      <c r="E14" s="479"/>
      <c r="F14" s="73"/>
      <c r="G14" s="473"/>
      <c r="H14" s="473"/>
      <c r="I14" s="73"/>
      <c r="J14" s="73"/>
      <c r="K14" s="73"/>
      <c r="L14" s="473"/>
      <c r="M14" s="473"/>
      <c r="N14" s="473"/>
    </row>
    <row r="15" spans="1:14" x14ac:dyDescent="0.25">
      <c r="A15" s="74"/>
      <c r="B15" s="477"/>
      <c r="C15" s="478"/>
      <c r="D15" s="478"/>
      <c r="E15" s="479"/>
      <c r="F15" s="73"/>
      <c r="G15" s="473"/>
      <c r="H15" s="473"/>
      <c r="I15" s="73"/>
      <c r="J15" s="73"/>
      <c r="K15" s="73"/>
      <c r="L15" s="473"/>
      <c r="M15" s="473"/>
      <c r="N15" s="473"/>
    </row>
    <row r="16" spans="1:14" x14ac:dyDescent="0.25">
      <c r="A16" s="74"/>
      <c r="B16" s="477"/>
      <c r="C16" s="478"/>
      <c r="D16" s="478"/>
      <c r="E16" s="479"/>
      <c r="F16" s="73"/>
      <c r="G16" s="473"/>
      <c r="H16" s="473"/>
      <c r="I16" s="73"/>
      <c r="J16" s="73"/>
      <c r="K16" s="73"/>
      <c r="L16" s="473"/>
      <c r="M16" s="473"/>
      <c r="N16" s="473"/>
    </row>
    <row r="17" spans="1:14" x14ac:dyDescent="0.25">
      <c r="A17" s="74"/>
      <c r="B17" s="477"/>
      <c r="C17" s="478"/>
      <c r="D17" s="478"/>
      <c r="E17" s="479"/>
      <c r="F17" s="73"/>
      <c r="G17" s="473"/>
      <c r="H17" s="473"/>
      <c r="I17" s="73"/>
      <c r="J17" s="73"/>
      <c r="K17" s="73"/>
      <c r="L17" s="473"/>
      <c r="M17" s="473"/>
      <c r="N17" s="473"/>
    </row>
    <row r="18" spans="1:14" x14ac:dyDescent="0.25">
      <c r="A18" s="5"/>
      <c r="B18" s="477"/>
      <c r="C18" s="478"/>
      <c r="D18" s="478"/>
      <c r="E18" s="479"/>
      <c r="F18" s="15"/>
      <c r="G18" s="473"/>
      <c r="H18" s="473"/>
      <c r="I18" s="15"/>
      <c r="J18" s="22"/>
      <c r="K18" s="15"/>
      <c r="L18" s="473"/>
      <c r="M18" s="473"/>
      <c r="N18" s="473"/>
    </row>
    <row r="19" spans="1:14" x14ac:dyDescent="0.25">
      <c r="A19" s="5"/>
      <c r="B19" s="477"/>
      <c r="C19" s="478"/>
      <c r="D19" s="478"/>
      <c r="E19" s="479"/>
      <c r="F19" s="15"/>
      <c r="G19" s="473"/>
      <c r="H19" s="473"/>
      <c r="I19" s="15"/>
      <c r="J19" s="22"/>
      <c r="K19" s="15"/>
      <c r="L19" s="473"/>
      <c r="M19" s="473"/>
      <c r="N19" s="473"/>
    </row>
    <row r="20" spans="1:14" x14ac:dyDescent="0.25">
      <c r="A20" s="5"/>
      <c r="B20" s="477"/>
      <c r="C20" s="478"/>
      <c r="D20" s="478"/>
      <c r="E20" s="479"/>
      <c r="F20" s="15"/>
      <c r="G20" s="473"/>
      <c r="H20" s="473"/>
      <c r="I20" s="15"/>
      <c r="J20" s="22"/>
      <c r="K20" s="15"/>
      <c r="L20" s="473"/>
      <c r="M20" s="473"/>
      <c r="N20" s="473"/>
    </row>
    <row r="21" spans="1:14" x14ac:dyDescent="0.25">
      <c r="A21" s="5"/>
      <c r="B21" s="477"/>
      <c r="C21" s="478"/>
      <c r="D21" s="478"/>
      <c r="E21" s="479"/>
      <c r="F21" s="15"/>
      <c r="G21" s="473"/>
      <c r="H21" s="473"/>
      <c r="I21" s="15"/>
      <c r="J21" s="15"/>
      <c r="K21" s="22"/>
      <c r="L21" s="473"/>
      <c r="M21" s="473"/>
      <c r="N21" s="473"/>
    </row>
    <row r="22" spans="1:14" x14ac:dyDescent="0.25">
      <c r="A22" s="5"/>
      <c r="B22" s="477"/>
      <c r="C22" s="478"/>
      <c r="D22" s="478"/>
      <c r="E22" s="479"/>
      <c r="F22" s="22"/>
      <c r="G22" s="473"/>
      <c r="H22" s="473"/>
      <c r="I22" s="22"/>
      <c r="J22" s="15"/>
      <c r="K22" s="15"/>
      <c r="L22" s="473"/>
      <c r="M22" s="473"/>
      <c r="N22" s="473"/>
    </row>
    <row r="23" spans="1:14" x14ac:dyDescent="0.25">
      <c r="A23" s="5"/>
      <c r="B23" s="477"/>
      <c r="C23" s="478"/>
      <c r="D23" s="478"/>
      <c r="E23" s="479"/>
      <c r="F23" s="22"/>
      <c r="G23" s="480"/>
      <c r="H23" s="480"/>
      <c r="I23" s="22"/>
      <c r="J23" s="15"/>
      <c r="K23" s="15"/>
      <c r="L23" s="473"/>
      <c r="M23" s="473"/>
      <c r="N23" s="473"/>
    </row>
    <row r="24" spans="1:14" x14ac:dyDescent="0.25">
      <c r="A24" s="5"/>
      <c r="B24" s="477"/>
      <c r="C24" s="478"/>
      <c r="D24" s="478"/>
      <c r="E24" s="479"/>
      <c r="F24" s="22"/>
      <c r="G24" s="473"/>
      <c r="H24" s="473"/>
      <c r="I24" s="22"/>
      <c r="J24" s="15"/>
      <c r="K24" s="15"/>
      <c r="L24" s="473"/>
      <c r="M24" s="473"/>
      <c r="N24" s="473"/>
    </row>
    <row r="25" spans="1:14" x14ac:dyDescent="0.25">
      <c r="A25" s="5"/>
      <c r="B25" s="472"/>
      <c r="C25" s="472"/>
      <c r="D25" s="472"/>
      <c r="E25" s="472"/>
      <c r="F25" s="22"/>
      <c r="G25" s="473"/>
      <c r="H25" s="473"/>
      <c r="I25" s="22"/>
      <c r="J25" s="15"/>
      <c r="K25" s="15"/>
      <c r="L25" s="473"/>
      <c r="M25" s="473"/>
      <c r="N25" s="473"/>
    </row>
    <row r="26" spans="1:14" x14ac:dyDescent="0.25">
      <c r="A26" s="5"/>
      <c r="B26" s="472"/>
      <c r="C26" s="472"/>
      <c r="D26" s="472"/>
      <c r="E26" s="472"/>
      <c r="F26" s="28"/>
      <c r="G26" s="473"/>
      <c r="H26" s="473"/>
      <c r="I26" s="28"/>
      <c r="J26" s="28"/>
      <c r="K26" s="28"/>
      <c r="L26" s="473"/>
      <c r="M26" s="473"/>
      <c r="N26" s="473"/>
    </row>
    <row r="27" spans="1:14" x14ac:dyDescent="0.25">
      <c r="A27" s="5"/>
      <c r="B27" s="472"/>
      <c r="C27" s="472"/>
      <c r="D27" s="472"/>
      <c r="E27" s="472"/>
      <c r="F27" s="28"/>
      <c r="G27" s="473"/>
      <c r="H27" s="473"/>
      <c r="I27" s="28"/>
      <c r="J27" s="28"/>
      <c r="K27" s="28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14"/>
      <c r="G28" s="482"/>
      <c r="H28" s="482"/>
      <c r="I28" s="14"/>
      <c r="J28" s="14"/>
      <c r="K28" s="14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14"/>
      <c r="J30" s="14"/>
      <c r="K30" s="14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14"/>
      <c r="J33" s="14"/>
      <c r="K33" s="14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14"/>
      <c r="J34" s="14"/>
      <c r="K34" s="14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14"/>
      <c r="J35" s="14"/>
      <c r="K35" s="14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14"/>
      <c r="J36" s="14"/>
      <c r="K36" s="14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14"/>
      <c r="J37" s="14"/>
      <c r="K37" s="14"/>
      <c r="L37" s="483" t="s">
        <v>26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14"/>
      <c r="J38" s="14"/>
      <c r="K38" s="14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51"/>
      <c r="B44" s="283"/>
      <c r="C44" s="283"/>
      <c r="D44" s="283"/>
      <c r="E44" s="283"/>
      <c r="F44" s="51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51"/>
      <c r="B45" s="280"/>
      <c r="C45" s="280"/>
      <c r="D45" s="280"/>
      <c r="E45" s="280"/>
      <c r="F45" s="52"/>
      <c r="G45" s="280"/>
      <c r="H45" s="280"/>
      <c r="I45" s="51"/>
      <c r="J45" s="51"/>
      <c r="K45" s="51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52"/>
      <c r="G46" s="280"/>
      <c r="H46" s="280"/>
      <c r="I46" s="52"/>
      <c r="J46" s="52"/>
      <c r="K46" s="52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52"/>
      <c r="G47" s="280"/>
      <c r="H47" s="280"/>
      <c r="I47" s="52"/>
      <c r="J47" s="52"/>
      <c r="K47" s="52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52"/>
      <c r="G48" s="280"/>
      <c r="H48" s="280"/>
      <c r="I48" s="52"/>
      <c r="J48" s="52"/>
      <c r="K48" s="52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52"/>
      <c r="G49" s="280"/>
      <c r="H49" s="280"/>
      <c r="I49" s="52"/>
      <c r="J49" s="52"/>
      <c r="K49" s="52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52"/>
      <c r="G50" s="280"/>
      <c r="H50" s="280"/>
      <c r="I50" s="52"/>
      <c r="J50" s="52"/>
      <c r="K50" s="52"/>
      <c r="L50" s="280"/>
      <c r="M50" s="280"/>
      <c r="N50" s="280"/>
    </row>
    <row r="51" spans="1:14" x14ac:dyDescent="0.25">
      <c r="A51" s="21"/>
      <c r="B51" s="282"/>
      <c r="C51" s="282"/>
      <c r="D51" s="282"/>
      <c r="E51" s="282"/>
      <c r="F51" s="52"/>
      <c r="G51" s="280"/>
      <c r="H51" s="280"/>
      <c r="I51" s="52"/>
      <c r="J51" s="52"/>
      <c r="K51" s="52"/>
      <c r="L51" s="280"/>
      <c r="M51" s="280"/>
      <c r="N51" s="280"/>
    </row>
    <row r="52" spans="1:14" x14ac:dyDescent="0.25">
      <c r="A52" s="21"/>
      <c r="B52" s="282"/>
      <c r="C52" s="282"/>
      <c r="D52" s="282"/>
      <c r="E52" s="282"/>
      <c r="F52" s="52"/>
      <c r="G52" s="280"/>
      <c r="H52" s="280"/>
      <c r="I52" s="52"/>
      <c r="J52" s="52"/>
      <c r="K52" s="52"/>
      <c r="L52" s="280"/>
      <c r="M52" s="280"/>
      <c r="N52" s="280"/>
    </row>
    <row r="53" spans="1:14" x14ac:dyDescent="0.25">
      <c r="A53" s="21"/>
      <c r="B53" s="282"/>
      <c r="C53" s="282"/>
      <c r="D53" s="282"/>
      <c r="E53" s="282"/>
      <c r="F53" s="52"/>
      <c r="G53" s="280"/>
      <c r="H53" s="280"/>
      <c r="I53" s="52"/>
      <c r="J53" s="52"/>
      <c r="K53" s="52"/>
      <c r="L53" s="280"/>
      <c r="M53" s="280"/>
      <c r="N53" s="280"/>
    </row>
    <row r="54" spans="1:14" x14ac:dyDescent="0.25">
      <c r="A54" s="21"/>
      <c r="B54" s="282"/>
      <c r="C54" s="282"/>
      <c r="D54" s="282"/>
      <c r="E54" s="282"/>
      <c r="F54" s="52"/>
      <c r="G54" s="280"/>
      <c r="H54" s="280"/>
      <c r="I54" s="52"/>
      <c r="J54" s="52"/>
      <c r="K54" s="52"/>
      <c r="L54" s="280"/>
      <c r="M54" s="280"/>
      <c r="N54" s="280"/>
    </row>
    <row r="55" spans="1:14" x14ac:dyDescent="0.25">
      <c r="A55" s="21"/>
      <c r="B55" s="282"/>
      <c r="C55" s="282"/>
      <c r="D55" s="282"/>
      <c r="E55" s="282"/>
      <c r="F55" s="52"/>
      <c r="G55" s="280"/>
      <c r="H55" s="280"/>
      <c r="I55" s="52"/>
      <c r="J55" s="52"/>
      <c r="K55" s="52"/>
      <c r="L55" s="280"/>
      <c r="M55" s="280"/>
      <c r="N55" s="280"/>
    </row>
    <row r="56" spans="1:14" x14ac:dyDescent="0.25">
      <c r="A56" s="21"/>
      <c r="B56" s="282"/>
      <c r="C56" s="282"/>
      <c r="D56" s="282"/>
      <c r="E56" s="282"/>
      <c r="F56" s="52"/>
      <c r="G56" s="280"/>
      <c r="H56" s="280"/>
      <c r="I56" s="52"/>
      <c r="J56" s="52"/>
      <c r="K56" s="52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52"/>
      <c r="G57" s="280"/>
      <c r="H57" s="280"/>
      <c r="I57" s="52"/>
      <c r="J57" s="52"/>
      <c r="K57" s="52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52"/>
      <c r="G58" s="280"/>
      <c r="H58" s="280"/>
      <c r="I58" s="52"/>
      <c r="J58" s="52"/>
      <c r="K58" s="52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52"/>
      <c r="G59" s="280"/>
      <c r="H59" s="280"/>
      <c r="I59" s="52"/>
      <c r="J59" s="52"/>
      <c r="K59" s="52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52"/>
      <c r="G60" s="280"/>
      <c r="H60" s="280"/>
      <c r="I60" s="52"/>
      <c r="J60" s="52"/>
      <c r="K60" s="52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52"/>
      <c r="G61" s="280"/>
      <c r="H61" s="280"/>
      <c r="I61" s="52"/>
      <c r="J61" s="52"/>
      <c r="K61" s="52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52"/>
      <c r="G62" s="280"/>
      <c r="H62" s="280"/>
      <c r="I62" s="52"/>
      <c r="J62" s="52"/>
      <c r="K62" s="52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52"/>
      <c r="G63" s="280"/>
      <c r="H63" s="280"/>
      <c r="I63" s="52"/>
      <c r="J63" s="52"/>
      <c r="K63" s="52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52"/>
      <c r="G64" s="280"/>
      <c r="H64" s="280"/>
      <c r="I64" s="52"/>
      <c r="J64" s="52"/>
      <c r="K64" s="52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52"/>
      <c r="G65" s="280"/>
      <c r="H65" s="280"/>
      <c r="I65" s="52"/>
      <c r="J65" s="52"/>
      <c r="K65" s="52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52"/>
      <c r="G66" s="280"/>
      <c r="H66" s="280"/>
      <c r="I66" s="52"/>
      <c r="J66" s="52"/>
      <c r="K66" s="52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52"/>
      <c r="J68" s="52"/>
      <c r="K68" s="52"/>
      <c r="L68" s="280"/>
      <c r="M68" s="280"/>
      <c r="N68" s="280"/>
    </row>
    <row r="69" spans="1:14" x14ac:dyDescent="0.25">
      <c r="A69" s="53"/>
      <c r="B69" s="53"/>
      <c r="C69" s="53"/>
      <c r="D69" s="53"/>
      <c r="E69" s="19"/>
      <c r="F69" s="280"/>
      <c r="G69" s="280"/>
      <c r="H69" s="51"/>
      <c r="I69" s="52"/>
      <c r="J69" s="52"/>
      <c r="K69" s="52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52"/>
      <c r="G70" s="19"/>
      <c r="H70" s="19"/>
      <c r="I70" s="52"/>
      <c r="J70" s="52"/>
      <c r="K70" s="52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52"/>
      <c r="J71" s="52"/>
      <c r="K71" s="52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52"/>
      <c r="J72" s="52"/>
      <c r="K72" s="52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52"/>
      <c r="J73" s="52"/>
      <c r="K73" s="52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52"/>
      <c r="J74" s="52"/>
      <c r="K74" s="52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52"/>
      <c r="J75" s="52"/>
      <c r="K75" s="52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52"/>
      <c r="J76" s="52"/>
      <c r="K76" s="52"/>
      <c r="L76" s="19"/>
      <c r="M76" s="19"/>
      <c r="N76" s="19"/>
    </row>
    <row r="77" spans="1:14" ht="15.75" x14ac:dyDescent="0.25">
      <c r="A77" s="328"/>
      <c r="B77" s="328"/>
      <c r="C77" s="328"/>
      <c r="D77" s="328"/>
      <c r="E77" s="328"/>
      <c r="F77" s="328"/>
      <c r="G77" s="328"/>
      <c r="H77" s="328"/>
      <c r="I77" s="328"/>
      <c r="J77" s="328"/>
      <c r="K77" s="328"/>
      <c r="L77" s="328"/>
      <c r="M77" s="328"/>
      <c r="N77" s="328"/>
    </row>
    <row r="78" spans="1:14" ht="15.75" x14ac:dyDescent="0.25">
      <c r="A78" s="328"/>
      <c r="B78" s="328"/>
      <c r="C78" s="328"/>
      <c r="D78" s="328"/>
      <c r="E78" s="328"/>
      <c r="F78" s="328"/>
      <c r="G78" s="328"/>
      <c r="H78" s="328"/>
      <c r="I78" s="328"/>
      <c r="J78" s="328"/>
      <c r="K78" s="328"/>
      <c r="L78" s="328"/>
      <c r="M78" s="328"/>
      <c r="N78" s="328"/>
    </row>
    <row r="79" spans="1:14" x14ac:dyDescent="0.25">
      <c r="A79" s="280"/>
      <c r="B79" s="280"/>
      <c r="C79" s="280"/>
      <c r="D79" s="280"/>
      <c r="E79" s="280"/>
      <c r="F79" s="280"/>
      <c r="G79" s="280"/>
      <c r="H79" s="280"/>
      <c r="I79" s="280"/>
      <c r="J79" s="280"/>
      <c r="K79" s="280"/>
      <c r="L79" s="280"/>
      <c r="M79" s="280"/>
      <c r="N79" s="280"/>
    </row>
    <row r="80" spans="1:14" x14ac:dyDescent="0.25">
      <c r="A80" s="19"/>
      <c r="B80" s="280"/>
      <c r="C80" s="280"/>
      <c r="D80" s="280"/>
      <c r="E80" s="329"/>
      <c r="F80" s="329"/>
      <c r="G80" s="19"/>
      <c r="H80" s="19"/>
      <c r="I80" s="19"/>
      <c r="J80" s="19"/>
      <c r="K80" s="19"/>
      <c r="L80" s="20"/>
      <c r="M80" s="20"/>
      <c r="N80" s="20"/>
    </row>
    <row r="81" spans="1:14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x14ac:dyDescent="0.25">
      <c r="A82" s="37"/>
      <c r="B82" s="283"/>
      <c r="C82" s="283"/>
      <c r="D82" s="283"/>
      <c r="E82" s="283"/>
      <c r="F82" s="37"/>
      <c r="G82" s="283"/>
      <c r="H82" s="283"/>
      <c r="I82" s="283"/>
      <c r="J82" s="283"/>
      <c r="K82" s="283"/>
      <c r="L82" s="283"/>
      <c r="M82" s="283"/>
      <c r="N82" s="283"/>
    </row>
    <row r="83" spans="1:14" x14ac:dyDescent="0.25">
      <c r="A83" s="37"/>
      <c r="B83" s="280"/>
      <c r="C83" s="280"/>
      <c r="D83" s="280"/>
      <c r="E83" s="280"/>
      <c r="F83" s="36"/>
      <c r="G83" s="280"/>
      <c r="H83" s="280"/>
      <c r="I83" s="37"/>
      <c r="J83" s="37"/>
      <c r="K83" s="37"/>
      <c r="L83" s="280"/>
      <c r="M83" s="280"/>
      <c r="N83" s="280"/>
    </row>
    <row r="84" spans="1:14" x14ac:dyDescent="0.25">
      <c r="A84" s="21"/>
      <c r="B84" s="282"/>
      <c r="C84" s="282"/>
      <c r="D84" s="282"/>
      <c r="E84" s="282"/>
      <c r="F84" s="36"/>
      <c r="G84" s="280"/>
      <c r="H84" s="280"/>
      <c r="I84" s="36"/>
      <c r="J84" s="36"/>
      <c r="K84" s="36"/>
      <c r="L84" s="280"/>
      <c r="M84" s="280"/>
      <c r="N84" s="280"/>
    </row>
    <row r="85" spans="1:14" x14ac:dyDescent="0.25">
      <c r="A85" s="21"/>
      <c r="B85" s="282"/>
      <c r="C85" s="282"/>
      <c r="D85" s="282"/>
      <c r="E85" s="282"/>
      <c r="F85" s="36"/>
      <c r="G85" s="280"/>
      <c r="H85" s="280"/>
      <c r="I85" s="36"/>
      <c r="J85" s="36"/>
      <c r="K85" s="36"/>
      <c r="L85" s="280"/>
      <c r="M85" s="280"/>
      <c r="N85" s="280"/>
    </row>
    <row r="86" spans="1:14" x14ac:dyDescent="0.25">
      <c r="A86" s="21"/>
      <c r="B86" s="282"/>
      <c r="C86" s="282"/>
      <c r="D86" s="282"/>
      <c r="E86" s="282"/>
      <c r="F86" s="36"/>
      <c r="G86" s="280"/>
      <c r="H86" s="280"/>
      <c r="I86" s="36"/>
      <c r="J86" s="36"/>
      <c r="K86" s="36"/>
      <c r="L86" s="280"/>
      <c r="M86" s="280"/>
      <c r="N86" s="280"/>
    </row>
    <row r="87" spans="1:14" x14ac:dyDescent="0.25">
      <c r="A87" s="21"/>
      <c r="B87" s="282"/>
      <c r="C87" s="282"/>
      <c r="D87" s="282"/>
      <c r="E87" s="282"/>
      <c r="F87" s="36"/>
      <c r="G87" s="280"/>
      <c r="H87" s="280"/>
      <c r="I87" s="36"/>
      <c r="J87" s="36"/>
      <c r="K87" s="36"/>
      <c r="L87" s="280"/>
      <c r="M87" s="280"/>
      <c r="N87" s="280"/>
    </row>
    <row r="88" spans="1:14" x14ac:dyDescent="0.25">
      <c r="A88" s="21"/>
      <c r="B88" s="282"/>
      <c r="C88" s="282"/>
      <c r="D88" s="282"/>
      <c r="E88" s="282"/>
      <c r="F88" s="36"/>
      <c r="G88" s="280"/>
      <c r="H88" s="280"/>
      <c r="I88" s="36"/>
      <c r="J88" s="36"/>
      <c r="K88" s="36"/>
      <c r="L88" s="280"/>
      <c r="M88" s="280"/>
      <c r="N88" s="280"/>
    </row>
    <row r="89" spans="1:14" x14ac:dyDescent="0.25">
      <c r="A89" s="21"/>
      <c r="B89" s="282"/>
      <c r="C89" s="282"/>
      <c r="D89" s="282"/>
      <c r="E89" s="282"/>
      <c r="F89" s="36"/>
      <c r="G89" s="280"/>
      <c r="H89" s="280"/>
      <c r="I89" s="36"/>
      <c r="J89" s="36"/>
      <c r="K89" s="36"/>
      <c r="L89" s="280"/>
      <c r="M89" s="280"/>
      <c r="N89" s="280"/>
    </row>
    <row r="90" spans="1:14" x14ac:dyDescent="0.25">
      <c r="A90" s="21"/>
      <c r="B90" s="282"/>
      <c r="C90" s="282"/>
      <c r="D90" s="282"/>
      <c r="E90" s="282"/>
      <c r="F90" s="36"/>
      <c r="G90" s="280"/>
      <c r="H90" s="280"/>
      <c r="I90" s="36"/>
      <c r="J90" s="36"/>
      <c r="K90" s="36"/>
      <c r="L90" s="280"/>
      <c r="M90" s="280"/>
      <c r="N90" s="280"/>
    </row>
    <row r="91" spans="1:14" x14ac:dyDescent="0.25">
      <c r="A91" s="21"/>
      <c r="B91" s="282"/>
      <c r="C91" s="282"/>
      <c r="D91" s="282"/>
      <c r="E91" s="282"/>
      <c r="F91" s="36"/>
      <c r="G91" s="280"/>
      <c r="H91" s="280"/>
      <c r="I91" s="36"/>
      <c r="J91" s="36"/>
      <c r="K91" s="36"/>
      <c r="L91" s="280"/>
      <c r="M91" s="280"/>
      <c r="N91" s="280"/>
    </row>
    <row r="92" spans="1:14" x14ac:dyDescent="0.25">
      <c r="A92" s="21"/>
      <c r="B92" s="282"/>
      <c r="C92" s="282"/>
      <c r="D92" s="282"/>
      <c r="E92" s="282"/>
      <c r="F92" s="36"/>
      <c r="G92" s="280"/>
      <c r="H92" s="280"/>
      <c r="I92" s="36"/>
      <c r="J92" s="36"/>
      <c r="K92" s="36"/>
      <c r="L92" s="280"/>
      <c r="M92" s="280"/>
      <c r="N92" s="280"/>
    </row>
    <row r="93" spans="1:14" x14ac:dyDescent="0.25">
      <c r="A93" s="21"/>
      <c r="B93" s="282"/>
      <c r="C93" s="282"/>
      <c r="D93" s="282"/>
      <c r="E93" s="282"/>
      <c r="F93" s="36"/>
      <c r="G93" s="280"/>
      <c r="H93" s="280"/>
      <c r="I93" s="36"/>
      <c r="J93" s="36"/>
      <c r="K93" s="36"/>
      <c r="L93" s="280"/>
      <c r="M93" s="280"/>
      <c r="N93" s="280"/>
    </row>
    <row r="94" spans="1:14" x14ac:dyDescent="0.25">
      <c r="A94" s="21"/>
      <c r="B94" s="282"/>
      <c r="C94" s="282"/>
      <c r="D94" s="282"/>
      <c r="E94" s="282"/>
      <c r="F94" s="36"/>
      <c r="G94" s="280"/>
      <c r="H94" s="280"/>
      <c r="I94" s="36"/>
      <c r="J94" s="36"/>
      <c r="K94" s="36"/>
      <c r="L94" s="280"/>
      <c r="M94" s="280"/>
      <c r="N94" s="280"/>
    </row>
    <row r="95" spans="1:14" x14ac:dyDescent="0.25">
      <c r="A95" s="21"/>
      <c r="B95" s="282"/>
      <c r="C95" s="282"/>
      <c r="D95" s="282"/>
      <c r="E95" s="282"/>
      <c r="F95" s="36"/>
      <c r="G95" s="280"/>
      <c r="H95" s="280"/>
      <c r="I95" s="36"/>
      <c r="J95" s="36"/>
      <c r="K95" s="36"/>
      <c r="L95" s="280"/>
      <c r="M95" s="280"/>
      <c r="N95" s="280"/>
    </row>
    <row r="96" spans="1:14" x14ac:dyDescent="0.25">
      <c r="A96" s="21"/>
      <c r="B96" s="282"/>
      <c r="C96" s="282"/>
      <c r="D96" s="282"/>
      <c r="E96" s="282"/>
      <c r="F96" s="36"/>
      <c r="G96" s="280"/>
      <c r="H96" s="280"/>
      <c r="I96" s="36"/>
      <c r="J96" s="36"/>
      <c r="K96" s="36"/>
      <c r="L96" s="280"/>
      <c r="M96" s="280"/>
      <c r="N96" s="280"/>
    </row>
    <row r="97" spans="1:14" x14ac:dyDescent="0.25">
      <c r="A97" s="21"/>
      <c r="B97" s="282"/>
      <c r="C97" s="282"/>
      <c r="D97" s="282"/>
      <c r="E97" s="282"/>
      <c r="F97" s="36"/>
      <c r="G97" s="280"/>
      <c r="H97" s="280"/>
      <c r="I97" s="36"/>
      <c r="J97" s="36"/>
      <c r="K97" s="36"/>
      <c r="L97" s="280"/>
      <c r="M97" s="280"/>
      <c r="N97" s="280"/>
    </row>
    <row r="98" spans="1:14" x14ac:dyDescent="0.25">
      <c r="A98" s="21"/>
      <c r="B98" s="282"/>
      <c r="C98" s="282"/>
      <c r="D98" s="282"/>
      <c r="E98" s="282"/>
      <c r="F98" s="36"/>
      <c r="G98" s="280"/>
      <c r="H98" s="280"/>
      <c r="I98" s="36"/>
      <c r="J98" s="36"/>
      <c r="K98" s="36"/>
      <c r="L98" s="280"/>
      <c r="M98" s="280"/>
      <c r="N98" s="280"/>
    </row>
    <row r="99" spans="1:14" x14ac:dyDescent="0.25">
      <c r="A99" s="21"/>
      <c r="B99" s="282"/>
      <c r="C99" s="282"/>
      <c r="D99" s="282"/>
      <c r="E99" s="282"/>
      <c r="F99" s="36"/>
      <c r="G99" s="280"/>
      <c r="H99" s="280"/>
      <c r="I99" s="36"/>
      <c r="J99" s="36"/>
      <c r="K99" s="36"/>
      <c r="L99" s="280"/>
      <c r="M99" s="280"/>
      <c r="N99" s="280"/>
    </row>
    <row r="100" spans="1:14" x14ac:dyDescent="0.25">
      <c r="A100" s="21"/>
      <c r="B100" s="282"/>
      <c r="C100" s="282"/>
      <c r="D100" s="282"/>
      <c r="E100" s="282"/>
      <c r="F100" s="36"/>
      <c r="G100" s="280"/>
      <c r="H100" s="280"/>
      <c r="I100" s="36"/>
      <c r="J100" s="36"/>
      <c r="K100" s="36"/>
      <c r="L100" s="280"/>
      <c r="M100" s="280"/>
      <c r="N100" s="280"/>
    </row>
    <row r="101" spans="1:14" x14ac:dyDescent="0.25">
      <c r="A101" s="21"/>
      <c r="B101" s="282"/>
      <c r="C101" s="282"/>
      <c r="D101" s="282"/>
      <c r="E101" s="282"/>
      <c r="F101" s="36"/>
      <c r="G101" s="280"/>
      <c r="H101" s="280"/>
      <c r="I101" s="36"/>
      <c r="J101" s="36"/>
      <c r="K101" s="36"/>
      <c r="L101" s="280"/>
      <c r="M101" s="280"/>
      <c r="N101" s="280"/>
    </row>
    <row r="102" spans="1:14" x14ac:dyDescent="0.25">
      <c r="A102" s="21"/>
      <c r="B102" s="282"/>
      <c r="C102" s="282"/>
      <c r="D102" s="282"/>
      <c r="E102" s="282"/>
      <c r="F102" s="36"/>
      <c r="G102" s="280"/>
      <c r="H102" s="280"/>
      <c r="I102" s="36"/>
      <c r="J102" s="36"/>
      <c r="K102" s="36"/>
      <c r="L102" s="280"/>
      <c r="M102" s="280"/>
      <c r="N102" s="280"/>
    </row>
    <row r="103" spans="1:14" x14ac:dyDescent="0.25">
      <c r="A103" s="21"/>
      <c r="B103" s="282"/>
      <c r="C103" s="282"/>
      <c r="D103" s="282"/>
      <c r="E103" s="282"/>
      <c r="F103" s="36"/>
      <c r="G103" s="280"/>
      <c r="H103" s="280"/>
      <c r="I103" s="36"/>
      <c r="J103" s="36"/>
      <c r="K103" s="36"/>
      <c r="L103" s="280"/>
      <c r="M103" s="280"/>
      <c r="N103" s="280"/>
    </row>
    <row r="104" spans="1:14" x14ac:dyDescent="0.25">
      <c r="A104" s="323"/>
      <c r="B104" s="323"/>
      <c r="C104" s="323"/>
      <c r="D104" s="323"/>
      <c r="E104" s="19"/>
      <c r="F104" s="36"/>
      <c r="G104" s="280"/>
      <c r="H104" s="280"/>
      <c r="I104" s="36"/>
      <c r="J104" s="36"/>
      <c r="K104" s="36"/>
      <c r="L104" s="280"/>
      <c r="M104" s="280"/>
      <c r="N104" s="280"/>
    </row>
    <row r="105" spans="1:14" x14ac:dyDescent="0.25">
      <c r="A105" s="281"/>
      <c r="B105" s="281"/>
      <c r="C105" s="281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</row>
    <row r="106" spans="1:14" x14ac:dyDescent="0.25">
      <c r="A106" s="280"/>
      <c r="B106" s="280"/>
      <c r="C106" s="280"/>
      <c r="D106" s="19"/>
      <c r="E106" s="19"/>
      <c r="F106" s="280"/>
      <c r="G106" s="280"/>
      <c r="H106" s="19"/>
      <c r="I106" s="36"/>
      <c r="J106" s="36"/>
      <c r="K106" s="36"/>
      <c r="L106" s="280"/>
      <c r="M106" s="280"/>
      <c r="N106" s="280"/>
    </row>
    <row r="107" spans="1:14" x14ac:dyDescent="0.25">
      <c r="A107" s="38"/>
      <c r="B107" s="38"/>
      <c r="C107" s="38"/>
      <c r="D107" s="38"/>
      <c r="E107" s="280"/>
      <c r="F107" s="280"/>
      <c r="G107" s="280"/>
      <c r="H107" s="37"/>
      <c r="I107" s="36"/>
      <c r="J107" s="36"/>
      <c r="K107" s="36"/>
      <c r="L107" s="280"/>
      <c r="M107" s="280"/>
      <c r="N107" s="280"/>
    </row>
    <row r="108" spans="1:14" x14ac:dyDescent="0.25">
      <c r="A108" s="282"/>
      <c r="B108" s="282"/>
      <c r="C108" s="282"/>
      <c r="D108" s="282"/>
      <c r="E108" s="19"/>
      <c r="F108" s="36"/>
      <c r="G108" s="19"/>
      <c r="H108" s="19"/>
      <c r="I108" s="36"/>
      <c r="J108" s="36"/>
      <c r="K108" s="36"/>
      <c r="L108" s="19"/>
      <c r="M108" s="19"/>
      <c r="N108" s="19"/>
    </row>
    <row r="109" spans="1:14" x14ac:dyDescent="0.25">
      <c r="A109" s="19"/>
      <c r="B109" s="19"/>
      <c r="C109" s="19"/>
      <c r="D109" s="19"/>
      <c r="E109" s="19"/>
      <c r="F109" s="19"/>
      <c r="G109" s="19"/>
      <c r="H109" s="19"/>
      <c r="I109" s="36"/>
      <c r="J109" s="36"/>
      <c r="K109" s="36"/>
      <c r="L109" s="19"/>
      <c r="M109" s="19"/>
      <c r="N109" s="19"/>
    </row>
    <row r="110" spans="1:14" x14ac:dyDescent="0.25">
      <c r="A110" s="280"/>
      <c r="B110" s="280"/>
      <c r="C110" s="280"/>
      <c r="D110" s="19"/>
      <c r="E110" s="280"/>
      <c r="F110" s="280"/>
      <c r="G110" s="280"/>
      <c r="H110" s="19"/>
      <c r="I110" s="36"/>
      <c r="J110" s="36"/>
      <c r="K110" s="36"/>
      <c r="L110" s="280"/>
      <c r="M110" s="280"/>
      <c r="N110" s="280"/>
    </row>
    <row r="111" spans="1:14" x14ac:dyDescent="0.25">
      <c r="A111" s="280"/>
      <c r="B111" s="280"/>
      <c r="C111" s="280"/>
      <c r="D111" s="19"/>
      <c r="E111" s="280"/>
      <c r="F111" s="280"/>
      <c r="G111" s="280"/>
      <c r="H111" s="19"/>
      <c r="I111" s="36"/>
      <c r="J111" s="36"/>
      <c r="K111" s="36"/>
      <c r="L111" s="280"/>
      <c r="M111" s="280"/>
      <c r="N111" s="280"/>
    </row>
    <row r="112" spans="1:14" x14ac:dyDescent="0.25">
      <c r="A112" s="280"/>
      <c r="B112" s="280"/>
      <c r="C112" s="280"/>
      <c r="D112" s="19"/>
      <c r="E112" s="280"/>
      <c r="F112" s="280"/>
      <c r="G112" s="280"/>
      <c r="H112" s="19"/>
      <c r="I112" s="36"/>
      <c r="J112" s="36"/>
      <c r="K112" s="36"/>
      <c r="L112" s="280"/>
      <c r="M112" s="280"/>
      <c r="N112" s="280"/>
    </row>
    <row r="113" spans="1:14" x14ac:dyDescent="0.25">
      <c r="A113" s="283"/>
      <c r="B113" s="283"/>
      <c r="C113" s="283"/>
      <c r="D113" s="19"/>
      <c r="E113" s="283"/>
      <c r="F113" s="283"/>
      <c r="G113" s="283"/>
      <c r="H113" s="19"/>
      <c r="I113" s="36"/>
      <c r="J113" s="36"/>
      <c r="K113" s="36"/>
      <c r="L113" s="283"/>
      <c r="M113" s="283"/>
      <c r="N113" s="283"/>
    </row>
    <row r="114" spans="1:14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</sheetData>
  <mergeCells count="286">
    <mergeCell ref="A35:C35"/>
    <mergeCell ref="E35:G35"/>
    <mergeCell ref="L35:N35"/>
    <mergeCell ref="A38:C38"/>
    <mergeCell ref="E38:G38"/>
    <mergeCell ref="A36:C36"/>
    <mergeCell ref="E36:G36"/>
    <mergeCell ref="L36:N36"/>
    <mergeCell ref="A37:C37"/>
    <mergeCell ref="E37:G37"/>
    <mergeCell ref="L37:N37"/>
    <mergeCell ref="A29:N29"/>
    <mergeCell ref="A30:C30"/>
    <mergeCell ref="F30:G30"/>
    <mergeCell ref="L30:N30"/>
    <mergeCell ref="A32:D32"/>
    <mergeCell ref="A34:C34"/>
    <mergeCell ref="E34:G34"/>
    <mergeCell ref="L34:N34"/>
    <mergeCell ref="A31:G31"/>
    <mergeCell ref="H31:K31"/>
    <mergeCell ref="B25:E25"/>
    <mergeCell ref="G25:H25"/>
    <mergeCell ref="L25:N25"/>
    <mergeCell ref="A28:D28"/>
    <mergeCell ref="G28:H28"/>
    <mergeCell ref="L28:N28"/>
    <mergeCell ref="B26:E26"/>
    <mergeCell ref="G26:H26"/>
    <mergeCell ref="L26:N26"/>
    <mergeCell ref="B27:E27"/>
    <mergeCell ref="G27:H27"/>
    <mergeCell ref="L27:N27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A1:N1"/>
    <mergeCell ref="A2:N2"/>
    <mergeCell ref="A3:N3"/>
    <mergeCell ref="B4:C4"/>
    <mergeCell ref="D4:F4"/>
    <mergeCell ref="B7:E7"/>
    <mergeCell ref="G7:H7"/>
    <mergeCell ref="L7:N7"/>
    <mergeCell ref="B8:E8"/>
    <mergeCell ref="G8:H8"/>
    <mergeCell ref="L8:N8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44:E44"/>
    <mergeCell ref="G44:H44"/>
    <mergeCell ref="I44:K44"/>
    <mergeCell ref="L44:N44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B45:E45"/>
    <mergeCell ref="G45:H45"/>
    <mergeCell ref="L45:N45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A66:D66"/>
    <mergeCell ref="G66:H66"/>
    <mergeCell ref="L66:N66"/>
    <mergeCell ref="A67:N67"/>
    <mergeCell ref="A68:C68"/>
    <mergeCell ref="F68:G68"/>
    <mergeCell ref="L68:N68"/>
    <mergeCell ref="B62:E62"/>
    <mergeCell ref="G62:H62"/>
    <mergeCell ref="L62:N62"/>
    <mergeCell ref="B63:E63"/>
    <mergeCell ref="G63:H63"/>
    <mergeCell ref="L63:N63"/>
    <mergeCell ref="B64:E64"/>
    <mergeCell ref="G64:H64"/>
    <mergeCell ref="L64:N64"/>
    <mergeCell ref="B65:E65"/>
    <mergeCell ref="G65:H65"/>
    <mergeCell ref="L65:N65"/>
    <mergeCell ref="A73:C73"/>
    <mergeCell ref="E73:G73"/>
    <mergeCell ref="L73:N73"/>
    <mergeCell ref="A74:C74"/>
    <mergeCell ref="E74:G74"/>
    <mergeCell ref="L74:N74"/>
    <mergeCell ref="L69:N69"/>
    <mergeCell ref="A70:D70"/>
    <mergeCell ref="A72:C72"/>
    <mergeCell ref="E72:G72"/>
    <mergeCell ref="L72:N72"/>
    <mergeCell ref="F69:G69"/>
    <mergeCell ref="A79:N79"/>
    <mergeCell ref="B80:C80"/>
    <mergeCell ref="D80:F80"/>
    <mergeCell ref="B82:E82"/>
    <mergeCell ref="G82:H82"/>
    <mergeCell ref="I82:K82"/>
    <mergeCell ref="L82:N82"/>
    <mergeCell ref="A75:C75"/>
    <mergeCell ref="E75:G75"/>
    <mergeCell ref="L75:N75"/>
    <mergeCell ref="A77:N77"/>
    <mergeCell ref="A78:N78"/>
    <mergeCell ref="A76:C76"/>
    <mergeCell ref="E76:G76"/>
    <mergeCell ref="B85:E85"/>
    <mergeCell ref="G85:H85"/>
    <mergeCell ref="L85:N85"/>
    <mergeCell ref="B86:E86"/>
    <mergeCell ref="G86:H86"/>
    <mergeCell ref="L86:N86"/>
    <mergeCell ref="B83:E83"/>
    <mergeCell ref="G83:H83"/>
    <mergeCell ref="L83:N83"/>
    <mergeCell ref="B84:E84"/>
    <mergeCell ref="G84:H84"/>
    <mergeCell ref="L84:N84"/>
    <mergeCell ref="B89:E89"/>
    <mergeCell ref="G89:H89"/>
    <mergeCell ref="L89:N89"/>
    <mergeCell ref="B90:E90"/>
    <mergeCell ref="G90:H90"/>
    <mergeCell ref="L90:N90"/>
    <mergeCell ref="B87:E87"/>
    <mergeCell ref="G87:H87"/>
    <mergeCell ref="L87:N87"/>
    <mergeCell ref="B88:E88"/>
    <mergeCell ref="G88:H88"/>
    <mergeCell ref="L88:N88"/>
    <mergeCell ref="B93:E93"/>
    <mergeCell ref="G93:H93"/>
    <mergeCell ref="L93:N93"/>
    <mergeCell ref="B94:E94"/>
    <mergeCell ref="G94:H94"/>
    <mergeCell ref="L94:N94"/>
    <mergeCell ref="B91:E91"/>
    <mergeCell ref="G91:H91"/>
    <mergeCell ref="L91:N91"/>
    <mergeCell ref="B92:E92"/>
    <mergeCell ref="G92:H92"/>
    <mergeCell ref="L92:N92"/>
    <mergeCell ref="B97:E97"/>
    <mergeCell ref="G97:H97"/>
    <mergeCell ref="L97:N97"/>
    <mergeCell ref="B98:E98"/>
    <mergeCell ref="G98:H98"/>
    <mergeCell ref="L98:N98"/>
    <mergeCell ref="B95:E95"/>
    <mergeCell ref="G95:H95"/>
    <mergeCell ref="L95:N95"/>
    <mergeCell ref="B96:E96"/>
    <mergeCell ref="G96:H96"/>
    <mergeCell ref="L96:N96"/>
    <mergeCell ref="B101:E101"/>
    <mergeCell ref="G101:H101"/>
    <mergeCell ref="L101:N101"/>
    <mergeCell ref="B102:E102"/>
    <mergeCell ref="G102:H102"/>
    <mergeCell ref="L102:N102"/>
    <mergeCell ref="B99:E99"/>
    <mergeCell ref="G99:H99"/>
    <mergeCell ref="L99:N99"/>
    <mergeCell ref="B100:E100"/>
    <mergeCell ref="G100:H100"/>
    <mergeCell ref="L100:N100"/>
    <mergeCell ref="A105:N105"/>
    <mergeCell ref="A106:C106"/>
    <mergeCell ref="F106:G106"/>
    <mergeCell ref="L106:N106"/>
    <mergeCell ref="E107:G107"/>
    <mergeCell ref="L107:N107"/>
    <mergeCell ref="B103:E103"/>
    <mergeCell ref="G103:H103"/>
    <mergeCell ref="L103:N103"/>
    <mergeCell ref="A104:D104"/>
    <mergeCell ref="G104:H104"/>
    <mergeCell ref="L104:N104"/>
    <mergeCell ref="A112:C112"/>
    <mergeCell ref="E112:G112"/>
    <mergeCell ref="L112:N112"/>
    <mergeCell ref="A113:C113"/>
    <mergeCell ref="E113:G113"/>
    <mergeCell ref="L113:N113"/>
    <mergeCell ref="A108:D108"/>
    <mergeCell ref="A110:C110"/>
    <mergeCell ref="E110:G110"/>
    <mergeCell ref="L110:N110"/>
    <mergeCell ref="A111:C111"/>
    <mergeCell ref="E111:G111"/>
    <mergeCell ref="L111:N111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U79"/>
  <sheetViews>
    <sheetView zoomScale="85" zoomScaleNormal="85" workbookViewId="0">
      <selection activeCell="A41" sqref="A41:N41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21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21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21" ht="12" customHeight="1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21" s="93" customFormat="1" x14ac:dyDescent="0.25">
      <c r="B4" s="575" t="s">
        <v>0</v>
      </c>
      <c r="C4" s="575"/>
      <c r="D4" s="576" t="s">
        <v>1096</v>
      </c>
      <c r="E4" s="577"/>
      <c r="F4" s="577"/>
      <c r="J4" s="94"/>
    </row>
    <row r="6" spans="1:21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21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32" t="s">
        <v>6</v>
      </c>
      <c r="J7" s="32" t="s">
        <v>7</v>
      </c>
      <c r="K7" s="32" t="s">
        <v>8</v>
      </c>
      <c r="L7" s="474"/>
      <c r="M7" s="475"/>
      <c r="N7" s="476"/>
    </row>
    <row r="8" spans="1:21" x14ac:dyDescent="0.25">
      <c r="A8" s="5">
        <v>1223</v>
      </c>
      <c r="B8" s="472" t="s">
        <v>637</v>
      </c>
      <c r="C8" s="472"/>
      <c r="D8" s="472"/>
      <c r="E8" s="472"/>
      <c r="F8" s="31" t="s">
        <v>638</v>
      </c>
      <c r="G8" s="473" t="s">
        <v>639</v>
      </c>
      <c r="H8" s="473"/>
      <c r="I8" s="31" t="s">
        <v>9</v>
      </c>
      <c r="J8" s="31"/>
      <c r="K8" s="31"/>
      <c r="L8" s="473"/>
      <c r="M8" s="473"/>
      <c r="N8" s="473"/>
    </row>
    <row r="9" spans="1:21" x14ac:dyDescent="0.25">
      <c r="A9" s="5">
        <v>1476</v>
      </c>
      <c r="B9" s="477" t="s">
        <v>813</v>
      </c>
      <c r="C9" s="478"/>
      <c r="D9" s="478"/>
      <c r="E9" s="479"/>
      <c r="F9" s="31"/>
      <c r="G9" s="473"/>
      <c r="H9" s="473"/>
      <c r="I9" s="39" t="s">
        <v>9</v>
      </c>
      <c r="J9" s="31"/>
      <c r="K9" s="31"/>
      <c r="L9" s="473"/>
      <c r="M9" s="473"/>
      <c r="N9" s="473"/>
      <c r="T9" s="93"/>
      <c r="U9" s="93"/>
    </row>
    <row r="10" spans="1:21" x14ac:dyDescent="0.25">
      <c r="A10" s="120">
        <v>2174</v>
      </c>
      <c r="B10" s="472" t="s">
        <v>1314</v>
      </c>
      <c r="C10" s="472"/>
      <c r="D10" s="472"/>
      <c r="E10" s="472"/>
      <c r="F10" s="119"/>
      <c r="G10" s="473"/>
      <c r="H10" s="473"/>
      <c r="I10" s="119" t="s">
        <v>9</v>
      </c>
      <c r="J10" s="119"/>
      <c r="K10" s="119"/>
      <c r="L10" s="473"/>
      <c r="M10" s="473"/>
      <c r="N10" s="473"/>
      <c r="T10" s="93"/>
      <c r="U10" s="93"/>
    </row>
    <row r="11" spans="1:21" x14ac:dyDescent="0.25">
      <c r="A11" s="120">
        <v>2185</v>
      </c>
      <c r="B11" s="477" t="s">
        <v>1315</v>
      </c>
      <c r="C11" s="478"/>
      <c r="D11" s="478"/>
      <c r="E11" s="479"/>
      <c r="F11" s="119"/>
      <c r="G11" s="550"/>
      <c r="H11" s="551"/>
      <c r="I11" s="119"/>
      <c r="J11" s="119"/>
      <c r="K11" s="119" t="s">
        <v>9</v>
      </c>
      <c r="L11" s="473"/>
      <c r="M11" s="473"/>
      <c r="N11" s="473"/>
      <c r="T11" s="93"/>
      <c r="U11" s="93"/>
    </row>
    <row r="12" spans="1:21" x14ac:dyDescent="0.25">
      <c r="A12" s="120">
        <v>2184</v>
      </c>
      <c r="B12" s="477" t="s">
        <v>1315</v>
      </c>
      <c r="C12" s="478"/>
      <c r="D12" s="478"/>
      <c r="E12" s="479"/>
      <c r="F12" s="119"/>
      <c r="G12" s="550"/>
      <c r="H12" s="551"/>
      <c r="I12" s="119" t="s">
        <v>9</v>
      </c>
      <c r="J12" s="119"/>
      <c r="K12" s="119"/>
      <c r="L12" s="473"/>
      <c r="M12" s="473"/>
      <c r="N12" s="473"/>
      <c r="T12" s="93"/>
      <c r="U12" s="93"/>
    </row>
    <row r="13" spans="1:21" x14ac:dyDescent="0.25">
      <c r="A13" s="120">
        <v>2183</v>
      </c>
      <c r="B13" s="477" t="s">
        <v>1314</v>
      </c>
      <c r="C13" s="478"/>
      <c r="D13" s="478"/>
      <c r="E13" s="479"/>
      <c r="F13" s="119"/>
      <c r="G13" s="550"/>
      <c r="H13" s="551"/>
      <c r="I13" s="119" t="s">
        <v>9</v>
      </c>
      <c r="J13" s="119"/>
      <c r="K13" s="119"/>
      <c r="L13" s="473"/>
      <c r="M13" s="473"/>
      <c r="N13" s="473"/>
      <c r="T13" s="93"/>
      <c r="U13" s="93"/>
    </row>
    <row r="14" spans="1:21" x14ac:dyDescent="0.25">
      <c r="A14" s="120">
        <v>1739</v>
      </c>
      <c r="B14" s="477" t="s">
        <v>1314</v>
      </c>
      <c r="C14" s="478"/>
      <c r="D14" s="478"/>
      <c r="E14" s="479"/>
      <c r="F14" s="119"/>
      <c r="G14" s="550"/>
      <c r="H14" s="551"/>
      <c r="I14" s="119"/>
      <c r="J14" s="119" t="s">
        <v>9</v>
      </c>
      <c r="K14" s="119"/>
      <c r="L14" s="473"/>
      <c r="M14" s="473"/>
      <c r="N14" s="473"/>
      <c r="T14" s="93"/>
      <c r="U14" s="93"/>
    </row>
    <row r="15" spans="1:21" x14ac:dyDescent="0.25">
      <c r="A15" s="120">
        <v>2177</v>
      </c>
      <c r="B15" s="477" t="s">
        <v>1314</v>
      </c>
      <c r="C15" s="478"/>
      <c r="D15" s="478"/>
      <c r="E15" s="479"/>
      <c r="F15" s="119"/>
      <c r="G15" s="473"/>
      <c r="H15" s="473"/>
      <c r="I15" s="119" t="s">
        <v>9</v>
      </c>
      <c r="J15" s="119"/>
      <c r="K15" s="119"/>
      <c r="L15" s="473"/>
      <c r="M15" s="473"/>
      <c r="N15" s="473"/>
      <c r="T15" s="93"/>
      <c r="U15" s="93"/>
    </row>
    <row r="16" spans="1:21" x14ac:dyDescent="0.25">
      <c r="A16" s="120">
        <v>2180</v>
      </c>
      <c r="B16" s="477" t="s">
        <v>1314</v>
      </c>
      <c r="C16" s="478"/>
      <c r="D16" s="478"/>
      <c r="E16" s="479"/>
      <c r="F16" s="119"/>
      <c r="G16" s="473"/>
      <c r="H16" s="473"/>
      <c r="I16" s="119" t="s">
        <v>9</v>
      </c>
      <c r="J16" s="119"/>
      <c r="K16" s="119"/>
      <c r="L16" s="473"/>
      <c r="M16" s="473"/>
      <c r="N16" s="473"/>
      <c r="T16" s="93"/>
      <c r="U16" s="93"/>
    </row>
    <row r="17" spans="1:21" x14ac:dyDescent="0.25">
      <c r="A17" s="120">
        <v>2175</v>
      </c>
      <c r="B17" s="477" t="s">
        <v>1314</v>
      </c>
      <c r="C17" s="478"/>
      <c r="D17" s="478"/>
      <c r="E17" s="479"/>
      <c r="F17" s="119"/>
      <c r="G17" s="473"/>
      <c r="H17" s="473"/>
      <c r="I17" s="119" t="s">
        <v>9</v>
      </c>
      <c r="J17" s="119"/>
      <c r="K17" s="119"/>
      <c r="L17" s="473"/>
      <c r="M17" s="473"/>
      <c r="N17" s="473"/>
      <c r="T17" s="93"/>
      <c r="U17" s="93"/>
    </row>
    <row r="18" spans="1:21" x14ac:dyDescent="0.25">
      <c r="A18" s="120">
        <v>2181</v>
      </c>
      <c r="B18" s="477" t="s">
        <v>1314</v>
      </c>
      <c r="C18" s="478"/>
      <c r="D18" s="478"/>
      <c r="E18" s="479"/>
      <c r="F18" s="119"/>
      <c r="G18" s="473"/>
      <c r="H18" s="473"/>
      <c r="I18" s="119" t="s">
        <v>9</v>
      </c>
      <c r="J18" s="119"/>
      <c r="K18" s="119"/>
      <c r="L18" s="473"/>
      <c r="M18" s="473"/>
      <c r="N18" s="473"/>
      <c r="T18" s="93"/>
      <c r="U18" s="93"/>
    </row>
    <row r="19" spans="1:21" x14ac:dyDescent="0.25">
      <c r="A19" s="120">
        <v>2179</v>
      </c>
      <c r="B19" s="477" t="s">
        <v>1314</v>
      </c>
      <c r="C19" s="478"/>
      <c r="D19" s="478"/>
      <c r="E19" s="479"/>
      <c r="F19" s="119"/>
      <c r="G19" s="550"/>
      <c r="H19" s="551"/>
      <c r="I19" s="119" t="s">
        <v>9</v>
      </c>
      <c r="J19" s="119"/>
      <c r="K19" s="119"/>
      <c r="L19" s="473"/>
      <c r="M19" s="473"/>
      <c r="N19" s="473"/>
      <c r="T19" s="93"/>
      <c r="U19" s="93"/>
    </row>
    <row r="20" spans="1:21" x14ac:dyDescent="0.25">
      <c r="A20" s="120">
        <v>2176</v>
      </c>
      <c r="B20" s="477" t="s">
        <v>1314</v>
      </c>
      <c r="C20" s="478"/>
      <c r="D20" s="478"/>
      <c r="E20" s="479"/>
      <c r="F20" s="119"/>
      <c r="G20" s="473"/>
      <c r="H20" s="473"/>
      <c r="I20" s="119" t="s">
        <v>9</v>
      </c>
      <c r="J20" s="119"/>
      <c r="K20" s="119"/>
      <c r="L20" s="473"/>
      <c r="M20" s="473"/>
      <c r="N20" s="473"/>
      <c r="T20" s="93"/>
      <c r="U20" s="93"/>
    </row>
    <row r="21" spans="1:21" x14ac:dyDescent="0.25">
      <c r="A21" s="120">
        <v>2187</v>
      </c>
      <c r="B21" s="477" t="s">
        <v>1316</v>
      </c>
      <c r="C21" s="478"/>
      <c r="D21" s="478"/>
      <c r="E21" s="479"/>
      <c r="F21" s="119"/>
      <c r="G21" s="473"/>
      <c r="H21" s="473"/>
      <c r="I21" s="119" t="s">
        <v>9</v>
      </c>
      <c r="J21" s="119"/>
      <c r="K21" s="119"/>
      <c r="L21" s="473"/>
      <c r="M21" s="473"/>
      <c r="N21" s="473"/>
      <c r="T21" s="93"/>
      <c r="U21" s="93"/>
    </row>
    <row r="22" spans="1:21" x14ac:dyDescent="0.25">
      <c r="A22" s="120">
        <v>2186</v>
      </c>
      <c r="B22" s="477" t="s">
        <v>1316</v>
      </c>
      <c r="C22" s="478"/>
      <c r="D22" s="478"/>
      <c r="E22" s="479"/>
      <c r="F22" s="119"/>
      <c r="G22" s="473"/>
      <c r="H22" s="473"/>
      <c r="I22" s="119" t="s">
        <v>9</v>
      </c>
      <c r="J22" s="119"/>
      <c r="K22" s="119"/>
      <c r="L22" s="473"/>
      <c r="M22" s="473"/>
      <c r="N22" s="473"/>
      <c r="T22" s="93"/>
      <c r="U22" s="93"/>
    </row>
    <row r="23" spans="1:21" x14ac:dyDescent="0.25">
      <c r="A23" s="120">
        <v>2190</v>
      </c>
      <c r="B23" s="472" t="s">
        <v>1277</v>
      </c>
      <c r="C23" s="472"/>
      <c r="D23" s="472"/>
      <c r="E23" s="472"/>
      <c r="F23" s="119"/>
      <c r="G23" s="473"/>
      <c r="H23" s="473"/>
      <c r="I23" s="119" t="s">
        <v>9</v>
      </c>
      <c r="J23" s="119"/>
      <c r="K23" s="119"/>
      <c r="L23" s="473"/>
      <c r="M23" s="473"/>
      <c r="N23" s="473"/>
      <c r="T23" s="93"/>
      <c r="U23" s="93"/>
    </row>
    <row r="24" spans="1:21" x14ac:dyDescent="0.25">
      <c r="A24" s="120">
        <v>1787</v>
      </c>
      <c r="B24" s="472" t="s">
        <v>1325</v>
      </c>
      <c r="C24" s="472"/>
      <c r="D24" s="472"/>
      <c r="E24" s="472"/>
      <c r="F24" s="119" t="s">
        <v>1317</v>
      </c>
      <c r="G24" s="473" t="s">
        <v>1318</v>
      </c>
      <c r="H24" s="473"/>
      <c r="I24" s="119" t="s">
        <v>9</v>
      </c>
      <c r="J24" s="119"/>
      <c r="K24" s="119"/>
      <c r="L24" s="473"/>
      <c r="M24" s="473"/>
      <c r="N24" s="473"/>
      <c r="T24" s="93"/>
      <c r="U24" s="93"/>
    </row>
    <row r="25" spans="1:21" x14ac:dyDescent="0.25">
      <c r="A25" s="120">
        <v>1782</v>
      </c>
      <c r="B25" s="472" t="s">
        <v>1324</v>
      </c>
      <c r="C25" s="472"/>
      <c r="D25" s="472"/>
      <c r="E25" s="472"/>
      <c r="F25" s="119" t="s">
        <v>1317</v>
      </c>
      <c r="G25" s="473" t="s">
        <v>1318</v>
      </c>
      <c r="H25" s="473"/>
      <c r="I25" s="119" t="s">
        <v>9</v>
      </c>
      <c r="J25" s="119"/>
      <c r="K25" s="119"/>
      <c r="L25" s="473"/>
      <c r="M25" s="473"/>
      <c r="N25" s="473"/>
      <c r="T25" s="93"/>
      <c r="U25" s="93"/>
    </row>
    <row r="26" spans="1:21" x14ac:dyDescent="0.25">
      <c r="A26" s="120">
        <v>2188</v>
      </c>
      <c r="B26" s="477" t="s">
        <v>1320</v>
      </c>
      <c r="C26" s="478"/>
      <c r="D26" s="478"/>
      <c r="E26" s="479"/>
      <c r="F26" s="119"/>
      <c r="G26" s="550"/>
      <c r="H26" s="551"/>
      <c r="I26" s="119" t="s">
        <v>9</v>
      </c>
      <c r="J26" s="119"/>
      <c r="K26" s="119"/>
      <c r="L26" s="473"/>
      <c r="M26" s="473"/>
      <c r="N26" s="473"/>
      <c r="T26" s="93"/>
      <c r="U26" s="93"/>
    </row>
    <row r="27" spans="1:21" x14ac:dyDescent="0.25">
      <c r="A27" s="120">
        <v>1777</v>
      </c>
      <c r="B27" s="477" t="s">
        <v>1324</v>
      </c>
      <c r="C27" s="478"/>
      <c r="D27" s="478"/>
      <c r="E27" s="479"/>
      <c r="F27" s="119" t="s">
        <v>1317</v>
      </c>
      <c r="G27" s="550" t="s">
        <v>1318</v>
      </c>
      <c r="H27" s="551"/>
      <c r="I27" s="119" t="s">
        <v>9</v>
      </c>
      <c r="J27" s="119"/>
      <c r="K27" s="119"/>
      <c r="L27" s="473" t="s">
        <v>1326</v>
      </c>
      <c r="M27" s="473"/>
      <c r="N27" s="473"/>
      <c r="T27" s="93"/>
      <c r="U27" s="93"/>
    </row>
    <row r="28" spans="1:21" x14ac:dyDescent="0.25">
      <c r="A28" s="485" t="s">
        <v>64</v>
      </c>
      <c r="B28" s="485"/>
      <c r="C28" s="485"/>
      <c r="D28" s="485"/>
      <c r="E28" s="6"/>
      <c r="F28" s="30"/>
      <c r="G28" s="482"/>
      <c r="H28" s="482"/>
      <c r="I28" s="30"/>
      <c r="J28" s="30"/>
      <c r="K28" s="30"/>
      <c r="L28" s="482"/>
      <c r="M28" s="482"/>
      <c r="N28" s="482"/>
    </row>
    <row r="29" spans="1:21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21" x14ac:dyDescent="0.25">
      <c r="A30" s="482"/>
      <c r="B30" s="482"/>
      <c r="C30" s="482"/>
      <c r="D30" s="7"/>
      <c r="E30" s="7"/>
      <c r="F30" s="482"/>
      <c r="G30" s="482"/>
      <c r="H30" s="7"/>
      <c r="I30" s="30"/>
      <c r="J30" s="30"/>
      <c r="K30" s="30"/>
      <c r="L30" s="482"/>
      <c r="M30" s="482"/>
      <c r="N30" s="482"/>
    </row>
    <row r="31" spans="1:21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21" x14ac:dyDescent="0.25">
      <c r="A32" s="486"/>
      <c r="B32" s="486"/>
      <c r="C32" s="486"/>
      <c r="D32" s="486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30"/>
      <c r="J33" s="30"/>
      <c r="K33" s="30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30"/>
      <c r="J34" s="30"/>
      <c r="K34" s="30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30"/>
      <c r="J35" s="30"/>
      <c r="K35" s="30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30"/>
      <c r="J36" s="30"/>
      <c r="K36" s="30"/>
      <c r="L36" s="466"/>
      <c r="M36" s="466"/>
      <c r="N36" s="466"/>
    </row>
    <row r="37" spans="1:14" x14ac:dyDescent="0.25">
      <c r="A37" s="483" t="s">
        <v>1724</v>
      </c>
      <c r="B37" s="483"/>
      <c r="C37" s="483"/>
      <c r="D37" s="7"/>
      <c r="E37" s="483" t="s">
        <v>2299</v>
      </c>
      <c r="F37" s="483"/>
      <c r="G37" s="483"/>
      <c r="H37" s="7"/>
      <c r="I37" s="30"/>
      <c r="J37" s="30"/>
      <c r="K37" s="30"/>
      <c r="L37" s="483" t="s">
        <v>26</v>
      </c>
      <c r="M37" s="483"/>
      <c r="N37" s="483"/>
    </row>
    <row r="38" spans="1:14" x14ac:dyDescent="0.25">
      <c r="A38" s="101"/>
      <c r="B38" s="101"/>
      <c r="C38" s="101"/>
      <c r="D38" s="7"/>
      <c r="E38" s="101"/>
      <c r="F38" s="101"/>
      <c r="G38" s="101"/>
      <c r="H38" s="7"/>
      <c r="I38" s="100"/>
      <c r="J38" s="100"/>
      <c r="K38" s="100"/>
      <c r="L38" s="101"/>
      <c r="M38" s="101"/>
      <c r="N38" s="101"/>
    </row>
    <row r="39" spans="1:14" ht="15.75" x14ac:dyDescent="0.25">
      <c r="A39" s="464" t="s">
        <v>688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</row>
    <row r="40" spans="1:14" ht="15.75" x14ac:dyDescent="0.25">
      <c r="A40" s="464" t="s">
        <v>2564</v>
      </c>
      <c r="B40" s="464"/>
      <c r="C40" s="464"/>
      <c r="D40" s="464"/>
      <c r="E40" s="464"/>
      <c r="F40" s="464"/>
      <c r="G40" s="464"/>
      <c r="H40" s="464"/>
      <c r="I40" s="464"/>
      <c r="J40" s="464"/>
      <c r="K40" s="464"/>
      <c r="L40" s="464"/>
      <c r="M40" s="464"/>
      <c r="N40" s="464"/>
    </row>
    <row r="41" spans="1:14" ht="15" customHeight="1" x14ac:dyDescent="0.25">
      <c r="A41" s="465" t="s">
        <v>2647</v>
      </c>
      <c r="B41" s="465"/>
      <c r="C41" s="465"/>
      <c r="D41" s="465"/>
      <c r="E41" s="465"/>
      <c r="F41" s="465"/>
      <c r="G41" s="465"/>
      <c r="H41" s="465"/>
      <c r="I41" s="465"/>
      <c r="J41" s="465"/>
      <c r="K41" s="465"/>
      <c r="L41" s="465"/>
      <c r="M41" s="465"/>
      <c r="N41" s="465"/>
    </row>
    <row r="42" spans="1:14" x14ac:dyDescent="0.25">
      <c r="A42" s="93"/>
      <c r="B42" s="575" t="s">
        <v>0</v>
      </c>
      <c r="C42" s="575"/>
      <c r="D42" s="576" t="s">
        <v>1096</v>
      </c>
      <c r="E42" s="577"/>
      <c r="F42" s="577"/>
      <c r="G42" s="93"/>
      <c r="H42" s="93"/>
      <c r="I42" s="93"/>
      <c r="J42" s="94"/>
      <c r="K42" s="93"/>
      <c r="L42" s="93"/>
      <c r="M42" s="93"/>
      <c r="N42" s="93"/>
    </row>
    <row r="44" spans="1:14" x14ac:dyDescent="0.25">
      <c r="A44" s="3" t="s">
        <v>66</v>
      </c>
      <c r="B44" s="468" t="s">
        <v>1</v>
      </c>
      <c r="C44" s="469"/>
      <c r="D44" s="469"/>
      <c r="E44" s="469"/>
      <c r="F44" s="3" t="s">
        <v>2</v>
      </c>
      <c r="G44" s="469" t="s">
        <v>3</v>
      </c>
      <c r="H44" s="470"/>
      <c r="I44" s="471" t="s">
        <v>4</v>
      </c>
      <c r="J44" s="471"/>
      <c r="K44" s="471"/>
      <c r="L44" s="468" t="s">
        <v>5</v>
      </c>
      <c r="M44" s="469"/>
      <c r="N44" s="470"/>
    </row>
    <row r="45" spans="1:14" x14ac:dyDescent="0.25">
      <c r="A45" s="12" t="s">
        <v>67</v>
      </c>
      <c r="B45" s="474"/>
      <c r="C45" s="475"/>
      <c r="D45" s="475"/>
      <c r="E45" s="475"/>
      <c r="F45" s="4"/>
      <c r="G45" s="475"/>
      <c r="H45" s="476"/>
      <c r="I45" s="90" t="s">
        <v>6</v>
      </c>
      <c r="J45" s="90" t="s">
        <v>7</v>
      </c>
      <c r="K45" s="90" t="s">
        <v>8</v>
      </c>
      <c r="L45" s="474"/>
      <c r="M45" s="475"/>
      <c r="N45" s="476"/>
    </row>
    <row r="46" spans="1:14" x14ac:dyDescent="0.25">
      <c r="A46" s="120">
        <v>1298</v>
      </c>
      <c r="B46" s="477" t="s">
        <v>1805</v>
      </c>
      <c r="C46" s="478"/>
      <c r="D46" s="478"/>
      <c r="E46" s="479"/>
      <c r="F46" s="119"/>
      <c r="G46" s="550"/>
      <c r="H46" s="551"/>
      <c r="I46" s="119"/>
      <c r="J46" s="119"/>
      <c r="K46" s="119"/>
      <c r="L46" s="473" t="s">
        <v>72</v>
      </c>
      <c r="M46" s="473"/>
      <c r="N46" s="473"/>
    </row>
    <row r="47" spans="1:14" x14ac:dyDescent="0.25">
      <c r="A47" s="91"/>
      <c r="B47" s="477"/>
      <c r="C47" s="478"/>
      <c r="D47" s="478"/>
      <c r="E47" s="479"/>
      <c r="F47" s="89"/>
      <c r="G47" s="550"/>
      <c r="H47" s="551"/>
      <c r="I47" s="89"/>
      <c r="J47" s="89"/>
      <c r="K47" s="89"/>
      <c r="L47" s="473"/>
      <c r="M47" s="473"/>
      <c r="N47" s="473"/>
    </row>
    <row r="48" spans="1:14" x14ac:dyDescent="0.25">
      <c r="A48" s="91"/>
      <c r="B48" s="477"/>
      <c r="C48" s="478"/>
      <c r="D48" s="478"/>
      <c r="E48" s="479"/>
      <c r="F48" s="89"/>
      <c r="G48" s="550"/>
      <c r="H48" s="551"/>
      <c r="I48" s="89"/>
      <c r="J48" s="89"/>
      <c r="K48" s="89"/>
      <c r="L48" s="473"/>
      <c r="M48" s="473"/>
      <c r="N48" s="473"/>
    </row>
    <row r="49" spans="1:14" x14ac:dyDescent="0.25">
      <c r="A49" s="91"/>
      <c r="B49" s="477"/>
      <c r="C49" s="478"/>
      <c r="D49" s="478"/>
      <c r="E49" s="479"/>
      <c r="F49" s="89"/>
      <c r="G49" s="550"/>
      <c r="H49" s="551"/>
      <c r="I49" s="89"/>
      <c r="J49" s="89"/>
      <c r="K49" s="89"/>
      <c r="L49" s="473"/>
      <c r="M49" s="473"/>
      <c r="N49" s="473"/>
    </row>
    <row r="50" spans="1:14" x14ac:dyDescent="0.25">
      <c r="A50" s="91"/>
      <c r="B50" s="477"/>
      <c r="C50" s="478"/>
      <c r="D50" s="478"/>
      <c r="E50" s="479"/>
      <c r="F50" s="89"/>
      <c r="G50" s="550"/>
      <c r="H50" s="551"/>
      <c r="I50" s="89"/>
      <c r="J50" s="89"/>
      <c r="K50" s="89"/>
      <c r="L50" s="473"/>
      <c r="M50" s="473"/>
      <c r="N50" s="473"/>
    </row>
    <row r="51" spans="1:14" x14ac:dyDescent="0.25">
      <c r="A51" s="91"/>
      <c r="B51" s="477"/>
      <c r="C51" s="478"/>
      <c r="D51" s="478"/>
      <c r="E51" s="479"/>
      <c r="F51" s="89"/>
      <c r="G51" s="473"/>
      <c r="H51" s="473"/>
      <c r="I51" s="89"/>
      <c r="J51" s="89"/>
      <c r="K51" s="89"/>
      <c r="L51" s="473"/>
      <c r="M51" s="473"/>
      <c r="N51" s="473"/>
    </row>
    <row r="52" spans="1:14" x14ac:dyDescent="0.25">
      <c r="A52" s="91"/>
      <c r="B52" s="477"/>
      <c r="C52" s="478"/>
      <c r="D52" s="478"/>
      <c r="E52" s="479"/>
      <c r="F52" s="89"/>
      <c r="G52" s="473"/>
      <c r="H52" s="473"/>
      <c r="I52" s="89"/>
      <c r="J52" s="89"/>
      <c r="K52" s="89"/>
      <c r="L52" s="473"/>
      <c r="M52" s="473"/>
      <c r="N52" s="473"/>
    </row>
    <row r="53" spans="1:14" x14ac:dyDescent="0.25">
      <c r="A53" s="91"/>
      <c r="B53" s="477"/>
      <c r="C53" s="478"/>
      <c r="D53" s="478"/>
      <c r="E53" s="479"/>
      <c r="F53" s="89"/>
      <c r="G53" s="473"/>
      <c r="H53" s="473"/>
      <c r="I53" s="89"/>
      <c r="J53" s="89"/>
      <c r="K53" s="89"/>
      <c r="L53" s="473"/>
      <c r="M53" s="473"/>
      <c r="N53" s="473"/>
    </row>
    <row r="54" spans="1:14" x14ac:dyDescent="0.25">
      <c r="A54" s="91"/>
      <c r="B54" s="477"/>
      <c r="C54" s="478"/>
      <c r="D54" s="478"/>
      <c r="E54" s="479"/>
      <c r="F54" s="89"/>
      <c r="G54" s="473"/>
      <c r="H54" s="473"/>
      <c r="I54" s="89"/>
      <c r="J54" s="89"/>
      <c r="K54" s="89"/>
      <c r="L54" s="473"/>
      <c r="M54" s="473"/>
      <c r="N54" s="473"/>
    </row>
    <row r="55" spans="1:14" x14ac:dyDescent="0.25">
      <c r="A55" s="91"/>
      <c r="B55" s="477"/>
      <c r="C55" s="478"/>
      <c r="D55" s="478"/>
      <c r="E55" s="479"/>
      <c r="F55" s="89"/>
      <c r="G55" s="550"/>
      <c r="H55" s="551"/>
      <c r="I55" s="89"/>
      <c r="J55" s="89"/>
      <c r="K55" s="89"/>
      <c r="L55" s="550"/>
      <c r="M55" s="553"/>
      <c r="N55" s="551"/>
    </row>
    <row r="56" spans="1:14" x14ac:dyDescent="0.25">
      <c r="A56" s="91"/>
      <c r="B56" s="477"/>
      <c r="C56" s="478"/>
      <c r="D56" s="478"/>
      <c r="E56" s="479"/>
      <c r="F56" s="89"/>
      <c r="G56" s="473"/>
      <c r="H56" s="473"/>
      <c r="I56" s="89"/>
      <c r="J56" s="89"/>
      <c r="K56" s="89"/>
      <c r="L56" s="473"/>
      <c r="M56" s="473"/>
      <c r="N56" s="473"/>
    </row>
    <row r="57" spans="1:14" x14ac:dyDescent="0.25">
      <c r="A57" s="91"/>
      <c r="B57" s="477"/>
      <c r="C57" s="478"/>
      <c r="D57" s="478"/>
      <c r="E57" s="479"/>
      <c r="F57" s="89"/>
      <c r="G57" s="473"/>
      <c r="H57" s="473"/>
      <c r="I57" s="89"/>
      <c r="J57" s="89"/>
      <c r="K57" s="89"/>
      <c r="L57" s="473"/>
      <c r="M57" s="473"/>
      <c r="N57" s="473"/>
    </row>
    <row r="58" spans="1:14" x14ac:dyDescent="0.25">
      <c r="A58" s="91"/>
      <c r="B58" s="477"/>
      <c r="C58" s="478"/>
      <c r="D58" s="478"/>
      <c r="E58" s="479"/>
      <c r="F58" s="89"/>
      <c r="G58" s="473"/>
      <c r="H58" s="473"/>
      <c r="I58" s="89"/>
      <c r="J58" s="89"/>
      <c r="K58" s="89"/>
      <c r="L58" s="473"/>
      <c r="M58" s="473"/>
      <c r="N58" s="473"/>
    </row>
    <row r="59" spans="1:14" x14ac:dyDescent="0.25">
      <c r="A59" s="91"/>
      <c r="B59" s="472"/>
      <c r="C59" s="472"/>
      <c r="D59" s="472"/>
      <c r="E59" s="472"/>
      <c r="F59" s="89"/>
      <c r="G59" s="473"/>
      <c r="H59" s="473"/>
      <c r="I59" s="89"/>
      <c r="J59" s="89"/>
      <c r="K59" s="89"/>
      <c r="L59" s="473"/>
      <c r="M59" s="473"/>
      <c r="N59" s="473"/>
    </row>
    <row r="60" spans="1:14" x14ac:dyDescent="0.25">
      <c r="A60" s="120"/>
      <c r="B60" s="472"/>
      <c r="C60" s="472"/>
      <c r="D60" s="472"/>
      <c r="E60" s="472"/>
      <c r="F60" s="119"/>
      <c r="G60" s="473"/>
      <c r="H60" s="473"/>
      <c r="I60" s="119"/>
      <c r="J60" s="119"/>
      <c r="K60" s="119"/>
      <c r="L60" s="473"/>
      <c r="M60" s="473"/>
      <c r="N60" s="473"/>
    </row>
    <row r="61" spans="1:14" x14ac:dyDescent="0.25">
      <c r="A61" s="120"/>
      <c r="B61" s="472"/>
      <c r="C61" s="472"/>
      <c r="D61" s="472"/>
      <c r="E61" s="472"/>
      <c r="F61" s="119"/>
      <c r="G61" s="473"/>
      <c r="H61" s="473"/>
      <c r="I61" s="119"/>
      <c r="J61" s="119"/>
      <c r="K61" s="119"/>
      <c r="L61" s="473"/>
      <c r="M61" s="473"/>
      <c r="N61" s="473"/>
    </row>
    <row r="62" spans="1:14" x14ac:dyDescent="0.25">
      <c r="A62" s="120"/>
      <c r="B62" s="472"/>
      <c r="C62" s="472"/>
      <c r="D62" s="472"/>
      <c r="E62" s="472"/>
      <c r="F62" s="119"/>
      <c r="G62" s="473"/>
      <c r="H62" s="473"/>
      <c r="I62" s="119"/>
      <c r="J62" s="119"/>
      <c r="K62" s="119"/>
      <c r="L62" s="473"/>
      <c r="M62" s="473"/>
      <c r="N62" s="473"/>
    </row>
    <row r="63" spans="1:14" x14ac:dyDescent="0.25">
      <c r="A63" s="120"/>
      <c r="B63" s="472"/>
      <c r="C63" s="472"/>
      <c r="D63" s="472"/>
      <c r="E63" s="472"/>
      <c r="F63" s="119"/>
      <c r="G63" s="473"/>
      <c r="H63" s="473"/>
      <c r="I63" s="119"/>
      <c r="J63" s="119"/>
      <c r="K63" s="119"/>
      <c r="L63" s="473"/>
      <c r="M63" s="473"/>
      <c r="N63" s="473"/>
    </row>
    <row r="64" spans="1:14" x14ac:dyDescent="0.25">
      <c r="A64" s="120"/>
      <c r="B64" s="472"/>
      <c r="C64" s="472"/>
      <c r="D64" s="472"/>
      <c r="E64" s="472"/>
      <c r="F64" s="119"/>
      <c r="G64" s="473"/>
      <c r="H64" s="473"/>
      <c r="I64" s="119"/>
      <c r="J64" s="119"/>
      <c r="K64" s="119"/>
      <c r="L64" s="473"/>
      <c r="M64" s="473"/>
      <c r="N64" s="473"/>
    </row>
    <row r="65" spans="1:14" x14ac:dyDescent="0.25">
      <c r="A65" s="91"/>
      <c r="B65" s="472"/>
      <c r="C65" s="472"/>
      <c r="D65" s="472"/>
      <c r="E65" s="472"/>
      <c r="F65" s="89"/>
      <c r="G65" s="473"/>
      <c r="H65" s="473"/>
      <c r="I65" s="89"/>
      <c r="J65" s="89"/>
      <c r="K65" s="89"/>
      <c r="L65" s="473"/>
      <c r="M65" s="473"/>
      <c r="N65" s="473"/>
    </row>
    <row r="66" spans="1:14" x14ac:dyDescent="0.25">
      <c r="A66" s="485" t="s">
        <v>64</v>
      </c>
      <c r="B66" s="485"/>
      <c r="C66" s="485"/>
      <c r="D66" s="485"/>
      <c r="E66" s="6"/>
      <c r="F66" s="88"/>
      <c r="G66" s="482"/>
      <c r="H66" s="482"/>
      <c r="I66" s="88"/>
      <c r="J66" s="88"/>
      <c r="K66" s="88"/>
      <c r="L66" s="482"/>
      <c r="M66" s="482"/>
      <c r="N66" s="482"/>
    </row>
    <row r="67" spans="1:14" x14ac:dyDescent="0.25">
      <c r="A67" s="481" t="s">
        <v>631</v>
      </c>
      <c r="B67" s="481"/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481"/>
    </row>
    <row r="68" spans="1:14" x14ac:dyDescent="0.25">
      <c r="A68" s="482"/>
      <c r="B68" s="482"/>
      <c r="C68" s="482"/>
      <c r="D68" s="7"/>
      <c r="E68" s="7"/>
      <c r="F68" s="482"/>
      <c r="G68" s="482"/>
      <c r="H68" s="7"/>
      <c r="I68" s="88"/>
      <c r="J68" s="88"/>
      <c r="K68" s="88"/>
      <c r="L68" s="482"/>
      <c r="M68" s="482"/>
      <c r="N68" s="482"/>
    </row>
    <row r="69" spans="1:14" x14ac:dyDescent="0.25">
      <c r="A69" s="483" t="s">
        <v>981</v>
      </c>
      <c r="B69" s="483"/>
      <c r="C69" s="483"/>
      <c r="D69" s="483"/>
      <c r="E69" s="483"/>
      <c r="F69" s="483"/>
      <c r="G69" s="483"/>
      <c r="H69" s="484" t="s">
        <v>25</v>
      </c>
      <c r="I69" s="484"/>
      <c r="J69" s="484"/>
      <c r="K69" s="484"/>
      <c r="L69" s="8"/>
      <c r="M69" s="24"/>
      <c r="N69" s="24"/>
    </row>
    <row r="70" spans="1:14" x14ac:dyDescent="0.25">
      <c r="A70" s="486"/>
      <c r="B70" s="486"/>
      <c r="C70" s="486"/>
      <c r="D70" s="486"/>
      <c r="E70" s="7"/>
      <c r="F70" s="88"/>
      <c r="G70" s="7"/>
      <c r="H70" s="7"/>
      <c r="I70" s="88"/>
      <c r="J70" s="88"/>
      <c r="K70" s="88"/>
      <c r="L70" s="7"/>
      <c r="M70" s="7"/>
      <c r="N70" s="7"/>
    </row>
    <row r="71" spans="1:14" x14ac:dyDescent="0.25">
      <c r="A71" s="7"/>
      <c r="B71" s="7"/>
      <c r="C71" s="7"/>
      <c r="D71" s="7"/>
      <c r="E71" s="7"/>
      <c r="F71" s="7"/>
      <c r="G71" s="7"/>
      <c r="H71" s="7"/>
      <c r="I71" s="88"/>
      <c r="J71" s="88"/>
      <c r="K71" s="88"/>
      <c r="L71" s="7"/>
      <c r="M71" s="7"/>
      <c r="N71" s="7"/>
    </row>
    <row r="72" spans="1:14" x14ac:dyDescent="0.25">
      <c r="A72" s="482" t="s">
        <v>27</v>
      </c>
      <c r="B72" s="482"/>
      <c r="C72" s="482"/>
      <c r="D72" s="7"/>
      <c r="E72" s="482" t="s">
        <v>1127</v>
      </c>
      <c r="F72" s="482"/>
      <c r="G72" s="482"/>
      <c r="H72" s="7"/>
      <c r="I72" s="88"/>
      <c r="J72" s="88"/>
      <c r="K72" s="88"/>
      <c r="L72" s="482" t="s">
        <v>69</v>
      </c>
      <c r="M72" s="482"/>
      <c r="N72" s="482"/>
    </row>
    <row r="73" spans="1:14" x14ac:dyDescent="0.25">
      <c r="A73" s="482"/>
      <c r="B73" s="482"/>
      <c r="C73" s="482"/>
      <c r="D73" s="7"/>
      <c r="E73" s="482"/>
      <c r="F73" s="482"/>
      <c r="G73" s="482"/>
      <c r="H73" s="7"/>
      <c r="I73" s="88"/>
      <c r="J73" s="88"/>
      <c r="K73" s="88"/>
      <c r="L73" s="482"/>
      <c r="M73" s="482"/>
      <c r="N73" s="482"/>
    </row>
    <row r="74" spans="1:14" x14ac:dyDescent="0.25">
      <c r="A74" s="466"/>
      <c r="B74" s="466"/>
      <c r="C74" s="466"/>
      <c r="D74" s="7"/>
      <c r="E74" s="466"/>
      <c r="F74" s="466"/>
      <c r="G74" s="466"/>
      <c r="H74" s="7"/>
      <c r="I74" s="88"/>
      <c r="J74" s="88"/>
      <c r="K74" s="88"/>
      <c r="L74" s="466"/>
      <c r="M74" s="466"/>
      <c r="N74" s="466"/>
    </row>
    <row r="75" spans="1:14" x14ac:dyDescent="0.25">
      <c r="A75" s="483" t="s">
        <v>1724</v>
      </c>
      <c r="B75" s="483"/>
      <c r="C75" s="483"/>
      <c r="D75" s="7"/>
      <c r="E75" s="483" t="s">
        <v>2299</v>
      </c>
      <c r="F75" s="483"/>
      <c r="G75" s="483"/>
      <c r="H75" s="7"/>
      <c r="I75" s="88"/>
      <c r="J75" s="88"/>
      <c r="K75" s="88"/>
      <c r="L75" s="483" t="s">
        <v>26</v>
      </c>
      <c r="M75" s="483"/>
      <c r="N75" s="483"/>
    </row>
    <row r="76" spans="1:14" x14ac:dyDescent="0.25">
      <c r="A76" s="483"/>
      <c r="B76" s="483"/>
      <c r="C76" s="483"/>
      <c r="D76" s="7"/>
      <c r="E76" s="483"/>
      <c r="F76" s="483"/>
      <c r="G76" s="483"/>
      <c r="H76" s="7"/>
      <c r="I76" s="88"/>
      <c r="J76" s="88"/>
      <c r="K76" s="88"/>
      <c r="L76" s="483"/>
      <c r="M76" s="483"/>
      <c r="N76" s="483"/>
    </row>
    <row r="78" spans="1:14" ht="11.25" customHeight="1" x14ac:dyDescent="0.25"/>
    <row r="79" spans="1:14" x14ac:dyDescent="0.25">
      <c r="A79" s="483"/>
      <c r="B79" s="483"/>
      <c r="C79" s="483"/>
      <c r="D79" s="7"/>
      <c r="E79" s="483"/>
      <c r="F79" s="483"/>
      <c r="G79" s="483"/>
      <c r="H79" s="7"/>
      <c r="I79" s="92"/>
      <c r="J79" s="92"/>
      <c r="K79" s="92"/>
      <c r="L79" s="483"/>
      <c r="M79" s="483"/>
      <c r="N79" s="483"/>
    </row>
  </sheetData>
  <mergeCells count="194">
    <mergeCell ref="L48:N48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76:C76"/>
    <mergeCell ref="E76:G76"/>
    <mergeCell ref="L76:N76"/>
    <mergeCell ref="A40:N40"/>
    <mergeCell ref="A39:N39"/>
    <mergeCell ref="A41:N41"/>
    <mergeCell ref="B42:C42"/>
    <mergeCell ref="D42:F42"/>
    <mergeCell ref="L45:N45"/>
    <mergeCell ref="G45:H45"/>
    <mergeCell ref="B45:E45"/>
    <mergeCell ref="L44:N44"/>
    <mergeCell ref="G44:H44"/>
    <mergeCell ref="B44:E44"/>
    <mergeCell ref="I44:K44"/>
    <mergeCell ref="L47:N47"/>
    <mergeCell ref="G47:H47"/>
    <mergeCell ref="B47:E47"/>
    <mergeCell ref="L46:N46"/>
    <mergeCell ref="G46:H46"/>
    <mergeCell ref="B46:E46"/>
    <mergeCell ref="L52:N52"/>
    <mergeCell ref="G52:H52"/>
    <mergeCell ref="B52:E52"/>
    <mergeCell ref="A68:C68"/>
    <mergeCell ref="F68:G68"/>
    <mergeCell ref="L68:N68"/>
    <mergeCell ref="L57:N57"/>
    <mergeCell ref="G57:H57"/>
    <mergeCell ref="B57:E57"/>
    <mergeCell ref="L59:N59"/>
    <mergeCell ref="G59:H59"/>
    <mergeCell ref="B59:E59"/>
    <mergeCell ref="L58:N58"/>
    <mergeCell ref="G58:H58"/>
    <mergeCell ref="B58:E58"/>
    <mergeCell ref="B60:E60"/>
    <mergeCell ref="B61:E61"/>
    <mergeCell ref="B62:E62"/>
    <mergeCell ref="B63:E63"/>
    <mergeCell ref="L62:N62"/>
    <mergeCell ref="L63:N63"/>
    <mergeCell ref="L64:N64"/>
    <mergeCell ref="A66:D66"/>
    <mergeCell ref="G66:H66"/>
    <mergeCell ref="L66:N66"/>
    <mergeCell ref="A67:N67"/>
    <mergeCell ref="B8:E8"/>
    <mergeCell ref="G8:H8"/>
    <mergeCell ref="L8:N8"/>
    <mergeCell ref="L54:N54"/>
    <mergeCell ref="G54:H54"/>
    <mergeCell ref="B54:E54"/>
    <mergeCell ref="L51:N51"/>
    <mergeCell ref="G51:H51"/>
    <mergeCell ref="B51:E51"/>
    <mergeCell ref="L53:N53"/>
    <mergeCell ref="G53:H53"/>
    <mergeCell ref="B53:E53"/>
    <mergeCell ref="G28:H28"/>
    <mergeCell ref="L28:N28"/>
    <mergeCell ref="L30:N30"/>
    <mergeCell ref="A29:N29"/>
    <mergeCell ref="G48:H48"/>
    <mergeCell ref="B48:E48"/>
    <mergeCell ref="G50:H50"/>
    <mergeCell ref="B50:E50"/>
    <mergeCell ref="L49:N49"/>
    <mergeCell ref="G49:H49"/>
    <mergeCell ref="B49:E49"/>
    <mergeCell ref="L50:N50"/>
    <mergeCell ref="L55:N55"/>
    <mergeCell ref="G55:H55"/>
    <mergeCell ref="B55:E55"/>
    <mergeCell ref="L56:N56"/>
    <mergeCell ref="G56:H56"/>
    <mergeCell ref="B56:E56"/>
    <mergeCell ref="B64:E64"/>
    <mergeCell ref="G60:H60"/>
    <mergeCell ref="G61:H61"/>
    <mergeCell ref="G62:H62"/>
    <mergeCell ref="G63:H63"/>
    <mergeCell ref="G64:H64"/>
    <mergeCell ref="L60:N60"/>
    <mergeCell ref="L61:N61"/>
    <mergeCell ref="A1:N1"/>
    <mergeCell ref="A2:N2"/>
    <mergeCell ref="A3:N3"/>
    <mergeCell ref="B4:C4"/>
    <mergeCell ref="D4:F4"/>
    <mergeCell ref="L6:N6"/>
    <mergeCell ref="B7:E7"/>
    <mergeCell ref="G7:H7"/>
    <mergeCell ref="L7:N7"/>
    <mergeCell ref="B6:E6"/>
    <mergeCell ref="G6:H6"/>
    <mergeCell ref="I6:K6"/>
    <mergeCell ref="A30:C30"/>
    <mergeCell ref="F30:G30"/>
    <mergeCell ref="A28:D28"/>
    <mergeCell ref="B9:E9"/>
    <mergeCell ref="G9:H9"/>
    <mergeCell ref="L9:N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A31:G31"/>
    <mergeCell ref="H31:K31"/>
    <mergeCell ref="A32:D32"/>
    <mergeCell ref="A35:C35"/>
    <mergeCell ref="E35:G35"/>
    <mergeCell ref="L35:N35"/>
    <mergeCell ref="A36:C36"/>
    <mergeCell ref="E36:G36"/>
    <mergeCell ref="L36:N36"/>
    <mergeCell ref="L34:N34"/>
    <mergeCell ref="A34:C34"/>
    <mergeCell ref="E34:G34"/>
    <mergeCell ref="A79:C79"/>
    <mergeCell ref="E79:G79"/>
    <mergeCell ref="L79:N79"/>
    <mergeCell ref="A37:C37"/>
    <mergeCell ref="E37:G37"/>
    <mergeCell ref="L37:N37"/>
    <mergeCell ref="L75:N75"/>
    <mergeCell ref="E75:G75"/>
    <mergeCell ref="A75:C75"/>
    <mergeCell ref="L74:N74"/>
    <mergeCell ref="E74:G74"/>
    <mergeCell ref="A74:C74"/>
    <mergeCell ref="A69:G69"/>
    <mergeCell ref="H69:K69"/>
    <mergeCell ref="A70:D70"/>
    <mergeCell ref="L73:N73"/>
    <mergeCell ref="E73:G73"/>
    <mergeCell ref="A73:C73"/>
    <mergeCell ref="L72:N72"/>
    <mergeCell ref="E72:G72"/>
    <mergeCell ref="A72:C72"/>
    <mergeCell ref="L65:N65"/>
    <mergeCell ref="G65:H65"/>
    <mergeCell ref="B65:E65"/>
  </mergeCells>
  <pageMargins left="0.94488188976377963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N35"/>
  <sheetViews>
    <sheetView topLeftCell="A4" workbookViewId="0">
      <selection activeCell="A3" sqref="A3:N3"/>
    </sheetView>
  </sheetViews>
  <sheetFormatPr baseColWidth="10" defaultRowHeight="15" x14ac:dyDescent="0.25"/>
  <cols>
    <col min="5" max="5" width="15.425781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2" t="s">
        <v>0</v>
      </c>
      <c r="C4" s="2"/>
      <c r="D4" s="25"/>
      <c r="E4" s="48" t="s">
        <v>1845</v>
      </c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70"/>
      <c r="F6" s="3" t="s">
        <v>2</v>
      </c>
      <c r="G6" s="468" t="s">
        <v>3</v>
      </c>
      <c r="H6" s="470"/>
      <c r="I6" s="578" t="s">
        <v>4</v>
      </c>
      <c r="J6" s="579"/>
      <c r="K6" s="580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6"/>
      <c r="F7" s="4"/>
      <c r="G7" s="474"/>
      <c r="H7" s="476"/>
      <c r="I7" s="114" t="s">
        <v>6</v>
      </c>
      <c r="J7" s="114" t="s">
        <v>7</v>
      </c>
      <c r="K7" s="114" t="s">
        <v>8</v>
      </c>
      <c r="L7" s="474"/>
      <c r="M7" s="475"/>
      <c r="N7" s="476"/>
    </row>
    <row r="8" spans="1:14" x14ac:dyDescent="0.25">
      <c r="A8" s="115">
        <v>3493</v>
      </c>
      <c r="B8" s="581" t="s">
        <v>1846</v>
      </c>
      <c r="C8" s="582"/>
      <c r="D8" s="582"/>
      <c r="E8" s="583"/>
      <c r="F8" s="112"/>
      <c r="G8" s="550"/>
      <c r="H8" s="551"/>
      <c r="I8" s="112" t="s">
        <v>9</v>
      </c>
      <c r="J8" s="112"/>
      <c r="K8" s="112"/>
      <c r="L8" s="550"/>
      <c r="M8" s="553"/>
      <c r="N8" s="551"/>
    </row>
    <row r="9" spans="1:14" x14ac:dyDescent="0.25">
      <c r="A9" s="115">
        <v>3494</v>
      </c>
      <c r="B9" s="581" t="s">
        <v>1846</v>
      </c>
      <c r="C9" s="582"/>
      <c r="D9" s="582"/>
      <c r="E9" s="583"/>
      <c r="F9" s="112"/>
      <c r="G9" s="550"/>
      <c r="H9" s="551"/>
      <c r="I9" s="112" t="s">
        <v>9</v>
      </c>
      <c r="J9" s="112"/>
      <c r="K9" s="112"/>
      <c r="L9" s="550"/>
      <c r="M9" s="553"/>
      <c r="N9" s="551"/>
    </row>
    <row r="10" spans="1:14" x14ac:dyDescent="0.25">
      <c r="A10" s="115">
        <v>3495</v>
      </c>
      <c r="B10" s="584" t="s">
        <v>1847</v>
      </c>
      <c r="C10" s="585"/>
      <c r="D10" s="585"/>
      <c r="E10" s="586"/>
      <c r="F10" s="112"/>
      <c r="G10" s="550"/>
      <c r="H10" s="551"/>
      <c r="I10" s="112" t="s">
        <v>9</v>
      </c>
      <c r="J10" s="112"/>
      <c r="K10" s="112"/>
      <c r="L10" s="550"/>
      <c r="M10" s="553"/>
      <c r="N10" s="551"/>
    </row>
    <row r="11" spans="1:14" x14ac:dyDescent="0.25">
      <c r="A11" s="115">
        <v>3496</v>
      </c>
      <c r="B11" s="584" t="s">
        <v>1847</v>
      </c>
      <c r="C11" s="585"/>
      <c r="D11" s="585"/>
      <c r="E11" s="586"/>
      <c r="F11" s="112"/>
      <c r="G11" s="550"/>
      <c r="H11" s="551"/>
      <c r="I11" s="112" t="s">
        <v>9</v>
      </c>
      <c r="J11" s="112"/>
      <c r="K11" s="112"/>
      <c r="L11" s="550"/>
      <c r="M11" s="553"/>
      <c r="N11" s="551"/>
    </row>
    <row r="12" spans="1:14" x14ac:dyDescent="0.25">
      <c r="A12" s="115">
        <v>3497</v>
      </c>
      <c r="B12" s="584" t="s">
        <v>1847</v>
      </c>
      <c r="C12" s="585"/>
      <c r="D12" s="585"/>
      <c r="E12" s="586"/>
      <c r="F12" s="112"/>
      <c r="G12" s="550"/>
      <c r="H12" s="551"/>
      <c r="I12" s="112" t="s">
        <v>9</v>
      </c>
      <c r="J12" s="112"/>
      <c r="K12" s="112"/>
      <c r="L12" s="550"/>
      <c r="M12" s="553"/>
      <c r="N12" s="551"/>
    </row>
    <row r="13" spans="1:14" x14ac:dyDescent="0.25">
      <c r="A13" s="115">
        <v>3498</v>
      </c>
      <c r="B13" s="584" t="s">
        <v>1847</v>
      </c>
      <c r="C13" s="585"/>
      <c r="D13" s="585"/>
      <c r="E13" s="586"/>
      <c r="F13" s="112"/>
      <c r="G13" s="550"/>
      <c r="H13" s="551"/>
      <c r="I13" s="112" t="s">
        <v>9</v>
      </c>
      <c r="J13" s="112"/>
      <c r="K13" s="112"/>
      <c r="L13" s="587"/>
      <c r="M13" s="588"/>
      <c r="N13" s="589"/>
    </row>
    <row r="14" spans="1:14" x14ac:dyDescent="0.25">
      <c r="A14" s="115">
        <v>3499</v>
      </c>
      <c r="B14" s="584" t="s">
        <v>1847</v>
      </c>
      <c r="C14" s="585"/>
      <c r="D14" s="585"/>
      <c r="E14" s="586"/>
      <c r="F14" s="112"/>
      <c r="G14" s="550"/>
      <c r="H14" s="551"/>
      <c r="I14" s="112" t="s">
        <v>9</v>
      </c>
      <c r="J14" s="112"/>
      <c r="K14" s="112"/>
      <c r="L14" s="587"/>
      <c r="M14" s="588"/>
      <c r="N14" s="589"/>
    </row>
    <row r="15" spans="1:14" x14ac:dyDescent="0.25">
      <c r="A15" s="115">
        <v>3500</v>
      </c>
      <c r="B15" s="584" t="s">
        <v>1847</v>
      </c>
      <c r="C15" s="585"/>
      <c r="D15" s="585"/>
      <c r="E15" s="586"/>
      <c r="F15" s="116"/>
      <c r="G15" s="590"/>
      <c r="H15" s="591"/>
      <c r="I15" s="112" t="s">
        <v>9</v>
      </c>
      <c r="J15" s="112"/>
      <c r="K15" s="112"/>
      <c r="L15" s="550"/>
      <c r="M15" s="553"/>
      <c r="N15" s="551"/>
    </row>
    <row r="16" spans="1:14" x14ac:dyDescent="0.25">
      <c r="A16" s="115"/>
      <c r="B16" s="477"/>
      <c r="C16" s="478"/>
      <c r="D16" s="478"/>
      <c r="E16" s="479"/>
      <c r="F16" s="112"/>
      <c r="G16" s="592"/>
      <c r="H16" s="593"/>
      <c r="I16" s="112"/>
      <c r="J16" s="112"/>
      <c r="K16" s="112"/>
      <c r="L16" s="550"/>
      <c r="M16" s="553"/>
      <c r="N16" s="551"/>
    </row>
    <row r="17" spans="1:14" x14ac:dyDescent="0.25">
      <c r="A17" s="115"/>
      <c r="B17" s="477"/>
      <c r="C17" s="478"/>
      <c r="D17" s="478"/>
      <c r="E17" s="479"/>
      <c r="F17" s="112"/>
      <c r="G17" s="550"/>
      <c r="H17" s="551"/>
      <c r="I17" s="112"/>
      <c r="J17" s="112"/>
      <c r="K17" s="112"/>
      <c r="L17" s="550"/>
      <c r="M17" s="553"/>
      <c r="N17" s="551"/>
    </row>
    <row r="18" spans="1:14" x14ac:dyDescent="0.25">
      <c r="A18" s="115"/>
      <c r="B18" s="477"/>
      <c r="C18" s="478"/>
      <c r="D18" s="478"/>
      <c r="E18" s="479"/>
      <c r="F18" s="112"/>
      <c r="G18" s="550"/>
      <c r="H18" s="551"/>
      <c r="I18" s="112"/>
      <c r="J18" s="112"/>
      <c r="K18" s="112"/>
      <c r="L18" s="550"/>
      <c r="M18" s="553"/>
      <c r="N18" s="551"/>
    </row>
    <row r="19" spans="1:14" x14ac:dyDescent="0.25">
      <c r="A19" s="115"/>
      <c r="B19" s="477"/>
      <c r="C19" s="478"/>
      <c r="D19" s="478"/>
      <c r="E19" s="479"/>
      <c r="F19" s="112"/>
      <c r="G19" s="550"/>
      <c r="H19" s="551"/>
      <c r="I19" s="112"/>
      <c r="J19" s="112"/>
      <c r="K19" s="112"/>
      <c r="L19" s="550"/>
      <c r="M19" s="553"/>
      <c r="N19" s="551"/>
    </row>
    <row r="20" spans="1:14" x14ac:dyDescent="0.25">
      <c r="A20" s="115"/>
      <c r="B20" s="594"/>
      <c r="C20" s="595"/>
      <c r="D20" s="595"/>
      <c r="E20" s="596"/>
      <c r="F20" s="112"/>
      <c r="G20" s="550"/>
      <c r="H20" s="551"/>
      <c r="I20" s="112"/>
      <c r="J20" s="112"/>
      <c r="K20" s="112"/>
      <c r="L20" s="550"/>
      <c r="M20" s="553"/>
      <c r="N20" s="551"/>
    </row>
    <row r="21" spans="1:14" x14ac:dyDescent="0.25">
      <c r="A21" s="115"/>
      <c r="B21" s="477"/>
      <c r="C21" s="478"/>
      <c r="D21" s="478"/>
      <c r="E21" s="479"/>
      <c r="F21" s="112"/>
      <c r="G21" s="550"/>
      <c r="H21" s="551"/>
      <c r="I21" s="112"/>
      <c r="J21" s="112"/>
      <c r="K21" s="112"/>
      <c r="L21" s="550"/>
      <c r="M21" s="553"/>
      <c r="N21" s="551"/>
    </row>
    <row r="22" spans="1:14" x14ac:dyDescent="0.25">
      <c r="A22" s="115"/>
      <c r="B22" s="477"/>
      <c r="C22" s="478"/>
      <c r="D22" s="478"/>
      <c r="E22" s="479"/>
      <c r="F22" s="112"/>
      <c r="G22" s="550"/>
      <c r="H22" s="551"/>
      <c r="I22" s="112"/>
      <c r="J22" s="112"/>
      <c r="K22" s="112"/>
      <c r="L22" s="550"/>
      <c r="M22" s="553"/>
      <c r="N22" s="551"/>
    </row>
    <row r="23" spans="1:14" x14ac:dyDescent="0.25">
      <c r="A23" s="115"/>
      <c r="B23" s="477"/>
      <c r="C23" s="478"/>
      <c r="D23" s="478"/>
      <c r="E23" s="479"/>
      <c r="F23" s="112"/>
      <c r="G23" s="550"/>
      <c r="H23" s="551"/>
      <c r="I23" s="112"/>
      <c r="J23" s="112"/>
      <c r="K23" s="112"/>
      <c r="L23" s="550"/>
      <c r="M23" s="553"/>
      <c r="N23" s="551"/>
    </row>
    <row r="24" spans="1:14" x14ac:dyDescent="0.25">
      <c r="A24" s="115"/>
      <c r="B24" s="477"/>
      <c r="C24" s="478"/>
      <c r="D24" s="478"/>
      <c r="E24" s="479"/>
      <c r="F24" s="112"/>
      <c r="G24" s="550"/>
      <c r="H24" s="551"/>
      <c r="I24" s="112"/>
      <c r="J24" s="112"/>
      <c r="K24" s="112"/>
      <c r="L24" s="550"/>
      <c r="M24" s="553"/>
      <c r="N24" s="551"/>
    </row>
    <row r="25" spans="1:14" x14ac:dyDescent="0.25">
      <c r="A25" s="115"/>
      <c r="B25" s="477"/>
      <c r="C25" s="478"/>
      <c r="D25" s="478"/>
      <c r="E25" s="479"/>
      <c r="F25" s="112"/>
      <c r="G25" s="550"/>
      <c r="H25" s="551"/>
      <c r="I25" s="112"/>
      <c r="J25" s="112"/>
      <c r="K25" s="112"/>
      <c r="L25" s="550"/>
      <c r="M25" s="553"/>
      <c r="N25" s="551"/>
    </row>
    <row r="26" spans="1:14" x14ac:dyDescent="0.25">
      <c r="A26" s="115"/>
      <c r="B26" s="477"/>
      <c r="C26" s="478"/>
      <c r="D26" s="478"/>
      <c r="E26" s="479"/>
      <c r="F26" s="112"/>
      <c r="G26" s="550"/>
      <c r="H26" s="551"/>
      <c r="I26" s="112"/>
      <c r="J26" s="112"/>
      <c r="K26" s="112"/>
      <c r="L26" s="550"/>
      <c r="M26" s="553"/>
      <c r="N26" s="551"/>
    </row>
    <row r="27" spans="1:14" x14ac:dyDescent="0.25">
      <c r="A27" s="115"/>
      <c r="B27" s="477"/>
      <c r="C27" s="478"/>
      <c r="D27" s="478"/>
      <c r="E27" s="479"/>
      <c r="F27" s="112"/>
      <c r="G27" s="550"/>
      <c r="H27" s="551"/>
      <c r="I27" s="112"/>
      <c r="J27" s="112"/>
      <c r="K27" s="112"/>
      <c r="L27" s="550"/>
      <c r="M27" s="553"/>
      <c r="N27" s="551"/>
    </row>
    <row r="28" spans="1:14" x14ac:dyDescent="0.25">
      <c r="A28" s="485" t="s">
        <v>64</v>
      </c>
      <c r="B28" s="485"/>
      <c r="C28" s="485"/>
      <c r="D28" s="485"/>
      <c r="E28" s="6"/>
      <c r="F28" s="113"/>
      <c r="G28" s="597"/>
      <c r="H28" s="597"/>
      <c r="I28" s="113"/>
      <c r="J28" s="113"/>
      <c r="K28" s="113"/>
      <c r="L28" s="597"/>
      <c r="M28" s="597"/>
      <c r="N28" s="597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3" t="s">
        <v>981</v>
      </c>
      <c r="B30" s="483"/>
      <c r="C30" s="483"/>
      <c r="D30" s="483"/>
      <c r="E30" s="483"/>
      <c r="F30" s="483"/>
      <c r="G30" s="483"/>
      <c r="H30" s="484" t="s">
        <v>25</v>
      </c>
      <c r="I30" s="484"/>
      <c r="J30" s="484"/>
      <c r="K30" s="599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113"/>
      <c r="J31" s="113"/>
      <c r="K31" s="113"/>
      <c r="L31" s="7"/>
      <c r="M31" s="7"/>
      <c r="N31" s="7"/>
    </row>
    <row r="32" spans="1:14" x14ac:dyDescent="0.25">
      <c r="A32" s="482" t="s">
        <v>27</v>
      </c>
      <c r="B32" s="482"/>
      <c r="C32" s="482"/>
      <c r="D32" s="7"/>
      <c r="E32" s="482" t="s">
        <v>1127</v>
      </c>
      <c r="F32" s="482"/>
      <c r="G32" s="482"/>
      <c r="H32" s="7"/>
      <c r="I32" s="113"/>
      <c r="J32" s="113"/>
      <c r="K32" s="113"/>
      <c r="L32" s="482" t="s">
        <v>69</v>
      </c>
      <c r="M32" s="482"/>
      <c r="N32" s="482"/>
    </row>
    <row r="33" spans="1:14" x14ac:dyDescent="0.25">
      <c r="A33" s="466"/>
      <c r="B33" s="466"/>
      <c r="C33" s="466"/>
      <c r="D33" s="7"/>
      <c r="E33" s="466"/>
      <c r="F33" s="466"/>
      <c r="G33" s="466"/>
      <c r="H33" s="7"/>
      <c r="I33" s="113"/>
      <c r="J33" s="113"/>
      <c r="K33" s="113"/>
      <c r="L33" s="466"/>
      <c r="M33" s="466"/>
      <c r="N33" s="466"/>
    </row>
    <row r="34" spans="1:14" x14ac:dyDescent="0.25">
      <c r="A34" s="598" t="s">
        <v>1848</v>
      </c>
      <c r="B34" s="598"/>
      <c r="C34" s="598"/>
      <c r="D34" s="7"/>
      <c r="E34" s="483" t="s">
        <v>2299</v>
      </c>
      <c r="F34" s="483"/>
      <c r="G34" s="483"/>
      <c r="H34" s="483"/>
      <c r="I34" s="113"/>
      <c r="J34" s="113"/>
      <c r="K34" s="7"/>
      <c r="L34" s="7" t="s">
        <v>1575</v>
      </c>
      <c r="M34" s="7"/>
      <c r="N34" s="7"/>
    </row>
    <row r="35" spans="1:14" x14ac:dyDescent="0.25">
      <c r="A35" s="113"/>
      <c r="B35" s="113"/>
      <c r="C35" s="113"/>
      <c r="D35" s="7"/>
      <c r="E35" s="113"/>
      <c r="F35" s="113"/>
      <c r="G35" s="113"/>
      <c r="H35" s="7"/>
      <c r="I35" s="113"/>
      <c r="J35" s="113"/>
      <c r="K35" s="113"/>
      <c r="L35" s="113"/>
      <c r="M35" s="113"/>
      <c r="N35" s="113"/>
    </row>
  </sheetData>
  <mergeCells count="84">
    <mergeCell ref="A33:C33"/>
    <mergeCell ref="E33:G33"/>
    <mergeCell ref="L33:N33"/>
    <mergeCell ref="A34:C34"/>
    <mergeCell ref="A29:N29"/>
    <mergeCell ref="A30:G30"/>
    <mergeCell ref="H30:K30"/>
    <mergeCell ref="A32:C32"/>
    <mergeCell ref="E32:G32"/>
    <mergeCell ref="L32:N32"/>
    <mergeCell ref="E34:H34"/>
    <mergeCell ref="B27:E27"/>
    <mergeCell ref="G27:H27"/>
    <mergeCell ref="L27:N27"/>
    <mergeCell ref="A28:D28"/>
    <mergeCell ref="G28:H28"/>
    <mergeCell ref="L28:N28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A1:N1"/>
    <mergeCell ref="A2:N2"/>
    <mergeCell ref="A3:N3"/>
    <mergeCell ref="B6:E6"/>
    <mergeCell ref="G6:H6"/>
    <mergeCell ref="I6:K6"/>
    <mergeCell ref="L6:N6"/>
  </mergeCells>
  <pageMargins left="0.70866141732283472" right="0.51181102362204722" top="0.19685039370078741" bottom="0.74803149606299213" header="0.19685039370078741" footer="0.31496062992125984"/>
  <pageSetup paperSize="5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N76"/>
  <sheetViews>
    <sheetView topLeftCell="A4" zoomScale="84" zoomScaleNormal="84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2042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42" t="s">
        <v>6</v>
      </c>
      <c r="J7" s="42" t="s">
        <v>7</v>
      </c>
      <c r="K7" s="42" t="s">
        <v>8</v>
      </c>
      <c r="L7" s="474"/>
      <c r="M7" s="475"/>
      <c r="N7" s="476"/>
    </row>
    <row r="8" spans="1:14" x14ac:dyDescent="0.25">
      <c r="A8" s="5">
        <v>818</v>
      </c>
      <c r="B8" s="472" t="s">
        <v>99</v>
      </c>
      <c r="C8" s="472"/>
      <c r="D8" s="472"/>
      <c r="E8" s="472"/>
      <c r="F8" s="50"/>
      <c r="G8" s="473"/>
      <c r="H8" s="473"/>
      <c r="I8" s="50" t="s">
        <v>9</v>
      </c>
      <c r="J8" s="50"/>
      <c r="K8" s="41"/>
      <c r="L8" s="473" t="s">
        <v>906</v>
      </c>
      <c r="M8" s="473"/>
      <c r="N8" s="473"/>
    </row>
    <row r="9" spans="1:14" x14ac:dyDescent="0.25">
      <c r="A9" s="5">
        <v>828</v>
      </c>
      <c r="B9" s="477" t="s">
        <v>907</v>
      </c>
      <c r="C9" s="478"/>
      <c r="D9" s="478"/>
      <c r="E9" s="479"/>
      <c r="F9" s="41"/>
      <c r="G9" s="550"/>
      <c r="H9" s="551"/>
      <c r="I9" s="50" t="s">
        <v>9</v>
      </c>
      <c r="J9" s="41"/>
      <c r="K9" s="41"/>
      <c r="L9" s="473" t="s">
        <v>906</v>
      </c>
      <c r="M9" s="473"/>
      <c r="N9" s="473"/>
    </row>
    <row r="10" spans="1:14" x14ac:dyDescent="0.25">
      <c r="A10" s="5">
        <v>960</v>
      </c>
      <c r="B10" s="477" t="s">
        <v>163</v>
      </c>
      <c r="C10" s="478"/>
      <c r="D10" s="478"/>
      <c r="E10" s="479"/>
      <c r="F10" s="50"/>
      <c r="G10" s="550"/>
      <c r="H10" s="551"/>
      <c r="I10" s="50"/>
      <c r="J10" s="50" t="s">
        <v>9</v>
      </c>
      <c r="K10" s="41"/>
      <c r="L10" s="473" t="s">
        <v>832</v>
      </c>
      <c r="M10" s="473"/>
      <c r="N10" s="473"/>
    </row>
    <row r="11" spans="1:14" x14ac:dyDescent="0.25">
      <c r="A11" s="5">
        <v>968</v>
      </c>
      <c r="B11" s="477" t="s">
        <v>77</v>
      </c>
      <c r="C11" s="478"/>
      <c r="D11" s="478"/>
      <c r="E11" s="479"/>
      <c r="F11" s="50"/>
      <c r="G11" s="473"/>
      <c r="H11" s="473"/>
      <c r="I11" s="50"/>
      <c r="J11" s="50" t="s">
        <v>9</v>
      </c>
      <c r="K11" s="50"/>
      <c r="L11" s="473" t="s">
        <v>832</v>
      </c>
      <c r="M11" s="473"/>
      <c r="N11" s="473"/>
    </row>
    <row r="12" spans="1:14" x14ac:dyDescent="0.25">
      <c r="A12" s="5"/>
      <c r="B12" s="477" t="s">
        <v>779</v>
      </c>
      <c r="C12" s="478"/>
      <c r="D12" s="478"/>
      <c r="E12" s="479"/>
      <c r="F12" s="50" t="s">
        <v>780</v>
      </c>
      <c r="G12" s="550" t="s">
        <v>908</v>
      </c>
      <c r="H12" s="551"/>
      <c r="I12" s="50" t="s">
        <v>9</v>
      </c>
      <c r="J12" s="41"/>
      <c r="K12" s="41"/>
      <c r="L12" s="473"/>
      <c r="M12" s="473"/>
      <c r="N12" s="473"/>
    </row>
    <row r="13" spans="1:14" x14ac:dyDescent="0.25">
      <c r="A13" s="5"/>
      <c r="B13" s="477" t="s">
        <v>994</v>
      </c>
      <c r="C13" s="478"/>
      <c r="D13" s="478"/>
      <c r="E13" s="479"/>
      <c r="F13" s="50" t="s">
        <v>770</v>
      </c>
      <c r="G13" s="550" t="s">
        <v>909</v>
      </c>
      <c r="H13" s="551"/>
      <c r="I13" s="50" t="s">
        <v>9</v>
      </c>
      <c r="J13" s="41"/>
      <c r="K13" s="41"/>
      <c r="L13" s="550"/>
      <c r="M13" s="553"/>
      <c r="N13" s="551"/>
    </row>
    <row r="14" spans="1:14" x14ac:dyDescent="0.25">
      <c r="A14" s="5"/>
      <c r="B14" s="477" t="s">
        <v>462</v>
      </c>
      <c r="C14" s="478"/>
      <c r="D14" s="478"/>
      <c r="E14" s="479"/>
      <c r="F14" s="50" t="s">
        <v>782</v>
      </c>
      <c r="G14" s="473" t="s">
        <v>910</v>
      </c>
      <c r="H14" s="473"/>
      <c r="I14" s="50" t="s">
        <v>9</v>
      </c>
      <c r="J14" s="41"/>
      <c r="K14" s="41"/>
      <c r="L14" s="473"/>
      <c r="M14" s="473"/>
      <c r="N14" s="473"/>
    </row>
    <row r="15" spans="1:14" x14ac:dyDescent="0.25">
      <c r="A15" s="5"/>
      <c r="B15" s="477" t="s">
        <v>855</v>
      </c>
      <c r="C15" s="478"/>
      <c r="D15" s="478"/>
      <c r="E15" s="479"/>
      <c r="F15" s="50" t="s">
        <v>911</v>
      </c>
      <c r="G15" s="550"/>
      <c r="H15" s="551"/>
      <c r="I15" s="50" t="s">
        <v>9</v>
      </c>
      <c r="J15" s="41"/>
      <c r="K15" s="41"/>
      <c r="L15" s="550"/>
      <c r="M15" s="553"/>
      <c r="N15" s="551"/>
    </row>
    <row r="16" spans="1:14" x14ac:dyDescent="0.25">
      <c r="A16" s="5"/>
      <c r="B16" s="477" t="s">
        <v>776</v>
      </c>
      <c r="C16" s="478"/>
      <c r="D16" s="478"/>
      <c r="E16" s="479"/>
      <c r="F16" s="50" t="s">
        <v>775</v>
      </c>
      <c r="G16" s="473" t="s">
        <v>912</v>
      </c>
      <c r="H16" s="473"/>
      <c r="I16" s="50" t="s">
        <v>9</v>
      </c>
      <c r="J16" s="41"/>
      <c r="K16" s="41"/>
      <c r="L16" s="473"/>
      <c r="M16" s="473"/>
      <c r="N16" s="473"/>
    </row>
    <row r="17" spans="1:14" x14ac:dyDescent="0.25">
      <c r="A17" s="5"/>
      <c r="B17" s="477" t="s">
        <v>913</v>
      </c>
      <c r="C17" s="478"/>
      <c r="D17" s="478"/>
      <c r="E17" s="479"/>
      <c r="F17" s="50" t="s">
        <v>914</v>
      </c>
      <c r="G17" s="473" t="s">
        <v>915</v>
      </c>
      <c r="H17" s="473"/>
      <c r="I17" s="50" t="s">
        <v>9</v>
      </c>
      <c r="J17" s="41"/>
      <c r="K17" s="41"/>
      <c r="L17" s="473"/>
      <c r="M17" s="473"/>
      <c r="N17" s="473"/>
    </row>
    <row r="18" spans="1:14" x14ac:dyDescent="0.25">
      <c r="A18" s="5"/>
      <c r="B18" s="477" t="s">
        <v>916</v>
      </c>
      <c r="C18" s="478"/>
      <c r="D18" s="478"/>
      <c r="E18" s="479"/>
      <c r="F18" s="41"/>
      <c r="G18" s="473"/>
      <c r="H18" s="473"/>
      <c r="I18" s="50" t="s">
        <v>9</v>
      </c>
      <c r="J18" s="41"/>
      <c r="K18" s="41"/>
      <c r="L18" s="473"/>
      <c r="M18" s="473"/>
      <c r="N18" s="473"/>
    </row>
    <row r="19" spans="1:14" x14ac:dyDescent="0.25">
      <c r="A19" s="5"/>
      <c r="B19" s="477" t="s">
        <v>916</v>
      </c>
      <c r="C19" s="478"/>
      <c r="D19" s="478"/>
      <c r="E19" s="479"/>
      <c r="F19" s="41"/>
      <c r="G19" s="473"/>
      <c r="H19" s="473"/>
      <c r="I19" s="50" t="s">
        <v>9</v>
      </c>
      <c r="J19" s="41"/>
      <c r="K19" s="41"/>
      <c r="L19" s="473"/>
      <c r="M19" s="473"/>
      <c r="N19" s="473"/>
    </row>
    <row r="20" spans="1:14" x14ac:dyDescent="0.25">
      <c r="A20" s="5" t="s">
        <v>90</v>
      </c>
      <c r="B20" s="477" t="s">
        <v>814</v>
      </c>
      <c r="C20" s="478"/>
      <c r="D20" s="478"/>
      <c r="E20" s="479"/>
      <c r="F20" s="41">
        <v>125</v>
      </c>
      <c r="G20" s="473"/>
      <c r="H20" s="473"/>
      <c r="I20" s="50" t="s">
        <v>9</v>
      </c>
      <c r="J20" s="41"/>
      <c r="K20" s="41"/>
      <c r="L20" s="473"/>
      <c r="M20" s="473"/>
      <c r="N20" s="473"/>
    </row>
    <row r="21" spans="1:14" x14ac:dyDescent="0.25">
      <c r="A21" s="5" t="s">
        <v>90</v>
      </c>
      <c r="B21" s="477" t="s">
        <v>917</v>
      </c>
      <c r="C21" s="478"/>
      <c r="D21" s="478"/>
      <c r="E21" s="479"/>
      <c r="F21" s="41"/>
      <c r="G21" s="473"/>
      <c r="H21" s="473"/>
      <c r="I21" s="50" t="s">
        <v>9</v>
      </c>
      <c r="J21" s="41"/>
      <c r="K21" s="41"/>
      <c r="L21" s="473"/>
      <c r="M21" s="473"/>
      <c r="N21" s="473"/>
    </row>
    <row r="22" spans="1:14" x14ac:dyDescent="0.25">
      <c r="A22" s="5" t="s">
        <v>90</v>
      </c>
      <c r="B22" s="477" t="s">
        <v>1027</v>
      </c>
      <c r="C22" s="478"/>
      <c r="D22" s="478"/>
      <c r="E22" s="479"/>
      <c r="F22" s="41">
        <v>2020</v>
      </c>
      <c r="G22" s="473"/>
      <c r="H22" s="473"/>
      <c r="I22" s="41" t="s">
        <v>9</v>
      </c>
      <c r="J22" s="41"/>
      <c r="K22" s="41"/>
      <c r="L22" s="473"/>
      <c r="M22" s="473"/>
      <c r="N22" s="473"/>
    </row>
    <row r="23" spans="1:14" x14ac:dyDescent="0.25">
      <c r="A23" s="5" t="s">
        <v>90</v>
      </c>
      <c r="B23" s="477" t="s">
        <v>1029</v>
      </c>
      <c r="C23" s="478"/>
      <c r="D23" s="478"/>
      <c r="E23" s="479"/>
      <c r="F23" s="41" t="s">
        <v>1028</v>
      </c>
      <c r="G23" s="473"/>
      <c r="H23" s="473"/>
      <c r="I23" s="41" t="s">
        <v>9</v>
      </c>
      <c r="J23" s="41"/>
      <c r="K23" s="41"/>
      <c r="L23" s="473"/>
      <c r="M23" s="473"/>
      <c r="N23" s="473"/>
    </row>
    <row r="24" spans="1:14" x14ac:dyDescent="0.25">
      <c r="A24" s="5">
        <v>3485</v>
      </c>
      <c r="B24" s="477" t="s">
        <v>1855</v>
      </c>
      <c r="C24" s="478"/>
      <c r="D24" s="478"/>
      <c r="E24" s="479"/>
      <c r="F24" s="41" t="s">
        <v>1856</v>
      </c>
      <c r="G24" s="602" t="s">
        <v>1857</v>
      </c>
      <c r="H24" s="602"/>
      <c r="I24" s="41" t="s">
        <v>9</v>
      </c>
      <c r="J24" s="41"/>
      <c r="K24" s="41"/>
      <c r="L24" s="473"/>
      <c r="M24" s="473"/>
      <c r="N24" s="473"/>
    </row>
    <row r="25" spans="1:14" x14ac:dyDescent="0.25">
      <c r="A25" s="5">
        <v>3510</v>
      </c>
      <c r="B25" s="472" t="s">
        <v>1870</v>
      </c>
      <c r="C25" s="472"/>
      <c r="D25" s="472"/>
      <c r="E25" s="472"/>
      <c r="F25" s="41"/>
      <c r="G25" s="473"/>
      <c r="H25" s="473"/>
      <c r="I25" s="41"/>
      <c r="J25" s="41"/>
      <c r="K25" s="41"/>
      <c r="L25" s="473"/>
      <c r="M25" s="473"/>
      <c r="N25" s="473"/>
    </row>
    <row r="26" spans="1:14" x14ac:dyDescent="0.25">
      <c r="A26" s="76"/>
      <c r="B26" s="472"/>
      <c r="C26" s="472"/>
      <c r="D26" s="472"/>
      <c r="E26" s="472"/>
      <c r="F26" s="75"/>
      <c r="G26" s="473"/>
      <c r="H26" s="473"/>
      <c r="I26" s="75"/>
      <c r="J26" s="75"/>
      <c r="K26" s="75"/>
      <c r="L26" s="473"/>
      <c r="M26" s="473"/>
      <c r="N26" s="473"/>
    </row>
    <row r="27" spans="1:14" x14ac:dyDescent="0.25">
      <c r="A27" s="76"/>
      <c r="B27" s="472"/>
      <c r="C27" s="472"/>
      <c r="D27" s="472"/>
      <c r="E27" s="472"/>
      <c r="F27" s="75"/>
      <c r="G27" s="473"/>
      <c r="H27" s="473"/>
      <c r="I27" s="75"/>
      <c r="J27" s="75"/>
      <c r="K27" s="75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40"/>
      <c r="G28" s="482"/>
      <c r="H28" s="482"/>
      <c r="I28" s="40"/>
      <c r="J28" s="40"/>
      <c r="K28" s="40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40"/>
      <c r="J30" s="40"/>
      <c r="K30" s="40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55"/>
      <c r="G32" s="7"/>
      <c r="H32" s="7"/>
      <c r="I32" s="55"/>
      <c r="J32" s="55"/>
      <c r="K32" s="55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55"/>
      <c r="J33" s="55"/>
      <c r="K33" s="55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55"/>
      <c r="J34" s="55"/>
      <c r="K34" s="55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40"/>
      <c r="J35" s="40"/>
      <c r="K35" s="40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40"/>
      <c r="J36" s="40"/>
      <c r="K36" s="40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40"/>
      <c r="J37" s="40"/>
      <c r="K37" s="40"/>
      <c r="L37" s="483" t="s">
        <v>1172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40"/>
      <c r="J38" s="40"/>
      <c r="K38" s="40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44"/>
      <c r="B44" s="283"/>
      <c r="C44" s="283"/>
      <c r="D44" s="283"/>
      <c r="E44" s="283"/>
      <c r="F44" s="44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44"/>
      <c r="B45" s="280"/>
      <c r="C45" s="280"/>
      <c r="D45" s="280"/>
      <c r="E45" s="280"/>
      <c r="F45" s="43"/>
      <c r="G45" s="280"/>
      <c r="H45" s="280"/>
      <c r="I45" s="44"/>
      <c r="J45" s="44"/>
      <c r="K45" s="44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43"/>
      <c r="G46" s="280"/>
      <c r="H46" s="280"/>
      <c r="I46" s="43"/>
      <c r="J46" s="43"/>
      <c r="K46" s="43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43"/>
      <c r="G47" s="280"/>
      <c r="H47" s="280"/>
      <c r="I47" s="43"/>
      <c r="J47" s="43"/>
      <c r="K47" s="43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43"/>
      <c r="G48" s="280"/>
      <c r="H48" s="280"/>
      <c r="I48" s="43"/>
      <c r="J48" s="43"/>
      <c r="K48" s="43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43"/>
      <c r="G49" s="280"/>
      <c r="H49" s="280"/>
      <c r="I49" s="43"/>
      <c r="J49" s="43"/>
      <c r="K49" s="43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43"/>
      <c r="G50" s="280"/>
      <c r="H50" s="280"/>
      <c r="I50" s="43"/>
      <c r="J50" s="43"/>
      <c r="K50" s="43"/>
      <c r="L50" s="280"/>
      <c r="M50" s="280"/>
      <c r="N50" s="280"/>
    </row>
    <row r="51" spans="1:14" x14ac:dyDescent="0.25">
      <c r="A51" s="46"/>
      <c r="B51" s="601"/>
      <c r="C51" s="601"/>
      <c r="D51" s="601"/>
      <c r="E51" s="601"/>
      <c r="F51" s="47"/>
      <c r="G51" s="600"/>
      <c r="H51" s="600"/>
      <c r="I51" s="47"/>
      <c r="J51" s="43"/>
      <c r="K51" s="43"/>
      <c r="L51" s="280"/>
      <c r="M51" s="280"/>
      <c r="N51" s="280"/>
    </row>
    <row r="52" spans="1:14" x14ac:dyDescent="0.25">
      <c r="A52" s="46"/>
      <c r="B52" s="601"/>
      <c r="C52" s="601"/>
      <c r="D52" s="601"/>
      <c r="E52" s="601"/>
      <c r="F52" s="47"/>
      <c r="G52" s="600"/>
      <c r="H52" s="600"/>
      <c r="I52" s="47"/>
      <c r="J52" s="43"/>
      <c r="K52" s="43"/>
      <c r="L52" s="280"/>
      <c r="M52" s="280"/>
      <c r="N52" s="280"/>
    </row>
    <row r="53" spans="1:14" x14ac:dyDescent="0.25">
      <c r="A53" s="46"/>
      <c r="B53" s="601"/>
      <c r="C53" s="601"/>
      <c r="D53" s="601"/>
      <c r="E53" s="601"/>
      <c r="F53" s="47"/>
      <c r="G53" s="600"/>
      <c r="H53" s="600"/>
      <c r="I53" s="47"/>
      <c r="J53" s="43"/>
      <c r="K53" s="43"/>
      <c r="L53" s="280"/>
      <c r="M53" s="280"/>
      <c r="N53" s="280"/>
    </row>
    <row r="54" spans="1:14" x14ac:dyDescent="0.25">
      <c r="A54" s="46"/>
      <c r="B54" s="601"/>
      <c r="C54" s="601"/>
      <c r="D54" s="601"/>
      <c r="E54" s="601"/>
      <c r="F54" s="47"/>
      <c r="G54" s="600"/>
      <c r="H54" s="600"/>
      <c r="I54" s="47"/>
      <c r="J54" s="43"/>
      <c r="K54" s="43"/>
      <c r="L54" s="280"/>
      <c r="M54" s="280"/>
      <c r="N54" s="280"/>
    </row>
    <row r="55" spans="1:14" x14ac:dyDescent="0.25">
      <c r="A55" s="46"/>
      <c r="B55" s="601"/>
      <c r="C55" s="601"/>
      <c r="D55" s="601"/>
      <c r="E55" s="601"/>
      <c r="F55" s="47"/>
      <c r="G55" s="600"/>
      <c r="H55" s="600"/>
      <c r="I55" s="47"/>
      <c r="J55" s="43"/>
      <c r="K55" s="43"/>
      <c r="L55" s="280"/>
      <c r="M55" s="280"/>
      <c r="N55" s="280"/>
    </row>
    <row r="56" spans="1:14" x14ac:dyDescent="0.25">
      <c r="A56" s="46"/>
      <c r="B56" s="601"/>
      <c r="C56" s="601"/>
      <c r="D56" s="601"/>
      <c r="E56" s="601"/>
      <c r="F56" s="47"/>
      <c r="G56" s="600"/>
      <c r="H56" s="600"/>
      <c r="I56" s="47"/>
      <c r="J56" s="43"/>
      <c r="K56" s="43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43"/>
      <c r="G57" s="280"/>
      <c r="H57" s="280"/>
      <c r="I57" s="43"/>
      <c r="J57" s="43"/>
      <c r="K57" s="43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43"/>
      <c r="G58" s="280"/>
      <c r="H58" s="280"/>
      <c r="I58" s="43"/>
      <c r="J58" s="43"/>
      <c r="K58" s="43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43"/>
      <c r="G59" s="280"/>
      <c r="H59" s="280"/>
      <c r="I59" s="43"/>
      <c r="J59" s="43"/>
      <c r="K59" s="43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43"/>
      <c r="G60" s="280"/>
      <c r="H60" s="280"/>
      <c r="I60" s="43"/>
      <c r="J60" s="43"/>
      <c r="K60" s="43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43"/>
      <c r="G61" s="280"/>
      <c r="H61" s="280"/>
      <c r="I61" s="43"/>
      <c r="J61" s="43"/>
      <c r="K61" s="43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43"/>
      <c r="G62" s="600"/>
      <c r="H62" s="600"/>
      <c r="I62" s="43"/>
      <c r="J62" s="43"/>
      <c r="K62" s="43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43"/>
      <c r="G63" s="280"/>
      <c r="H63" s="280"/>
      <c r="I63" s="43"/>
      <c r="J63" s="43"/>
      <c r="K63" s="43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43"/>
      <c r="G64" s="280"/>
      <c r="H64" s="280"/>
      <c r="I64" s="43"/>
      <c r="J64" s="43"/>
      <c r="K64" s="43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43"/>
      <c r="G65" s="280"/>
      <c r="H65" s="280"/>
      <c r="I65" s="43"/>
      <c r="J65" s="43"/>
      <c r="K65" s="43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43"/>
      <c r="G66" s="280"/>
      <c r="H66" s="280"/>
      <c r="I66" s="43"/>
      <c r="J66" s="43"/>
      <c r="K66" s="43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43"/>
      <c r="J68" s="43"/>
      <c r="K68" s="43"/>
      <c r="L68" s="280"/>
      <c r="M68" s="280"/>
      <c r="N68" s="280"/>
    </row>
    <row r="69" spans="1:14" x14ac:dyDescent="0.25">
      <c r="A69" s="45"/>
      <c r="B69" s="45"/>
      <c r="C69" s="45"/>
      <c r="D69" s="45"/>
      <c r="E69" s="19"/>
      <c r="F69" s="280"/>
      <c r="G69" s="280"/>
      <c r="H69" s="44"/>
      <c r="I69" s="43"/>
      <c r="J69" s="305"/>
      <c r="K69" s="305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43"/>
      <c r="G70" s="19"/>
      <c r="H70" s="19"/>
      <c r="I70" s="43"/>
      <c r="J70" s="43"/>
      <c r="K70" s="43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43"/>
      <c r="J71" s="43"/>
      <c r="K71" s="43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43"/>
      <c r="J72" s="43"/>
      <c r="K72" s="43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43"/>
      <c r="J73" s="43"/>
      <c r="K73" s="43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43"/>
      <c r="J74" s="43"/>
      <c r="K74" s="43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43"/>
      <c r="J75" s="43"/>
      <c r="K75" s="43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43"/>
      <c r="J76" s="43"/>
      <c r="K76" s="43"/>
      <c r="L76" s="19"/>
      <c r="M76" s="19"/>
      <c r="N76" s="19"/>
    </row>
  </sheetData>
  <mergeCells count="193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19:E19"/>
    <mergeCell ref="G19:H19"/>
    <mergeCell ref="L19:N19"/>
    <mergeCell ref="B20:E20"/>
    <mergeCell ref="G20:H20"/>
    <mergeCell ref="L20:N20"/>
    <mergeCell ref="B24:E24"/>
    <mergeCell ref="G24:H24"/>
    <mergeCell ref="L24:N24"/>
    <mergeCell ref="B22:E22"/>
    <mergeCell ref="G22:H22"/>
    <mergeCell ref="L22:N22"/>
    <mergeCell ref="B23:E23"/>
    <mergeCell ref="G23:H23"/>
    <mergeCell ref="L23:N23"/>
    <mergeCell ref="A29:N29"/>
    <mergeCell ref="A30:C30"/>
    <mergeCell ref="F30:G30"/>
    <mergeCell ref="L30:N30"/>
    <mergeCell ref="B25:E25"/>
    <mergeCell ref="G25:H25"/>
    <mergeCell ref="L25:N25"/>
    <mergeCell ref="A28:D28"/>
    <mergeCell ref="G28:H28"/>
    <mergeCell ref="L28:N28"/>
    <mergeCell ref="B26:E26"/>
    <mergeCell ref="G26:H26"/>
    <mergeCell ref="L26:N26"/>
    <mergeCell ref="B27:E27"/>
    <mergeCell ref="G27:H27"/>
    <mergeCell ref="L27:N27"/>
    <mergeCell ref="A31:G31"/>
    <mergeCell ref="H31:K31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</mergeCells>
  <pageMargins left="0.94488188976377951" right="0.39370078740157483" top="0.3543307086614173" bottom="0.3543307086614173" header="0.31496062992125984" footer="0.31496062992125984"/>
  <pageSetup paperSize="5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5"/>
  <dimension ref="A1:N76"/>
  <sheetViews>
    <sheetView zoomScale="96" zoomScaleNormal="96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1007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58" t="s">
        <v>6</v>
      </c>
      <c r="J7" s="58" t="s">
        <v>7</v>
      </c>
      <c r="K7" s="58" t="s">
        <v>8</v>
      </c>
      <c r="L7" s="474"/>
      <c r="M7" s="475"/>
      <c r="N7" s="476"/>
    </row>
    <row r="8" spans="1:14" x14ac:dyDescent="0.25">
      <c r="A8" s="5">
        <v>293</v>
      </c>
      <c r="B8" s="477" t="s">
        <v>122</v>
      </c>
      <c r="C8" s="478"/>
      <c r="D8" s="478"/>
      <c r="E8" s="479"/>
      <c r="F8" s="56"/>
      <c r="G8" s="473"/>
      <c r="H8" s="473"/>
      <c r="I8" s="56"/>
      <c r="J8" s="56" t="s">
        <v>9</v>
      </c>
      <c r="K8" s="56"/>
      <c r="L8" s="473" t="s">
        <v>936</v>
      </c>
      <c r="M8" s="473"/>
      <c r="N8" s="473"/>
    </row>
    <row r="9" spans="1:14" x14ac:dyDescent="0.25">
      <c r="A9" s="5"/>
      <c r="B9" s="477" t="s">
        <v>704</v>
      </c>
      <c r="C9" s="478"/>
      <c r="D9" s="478"/>
      <c r="E9" s="479"/>
      <c r="F9" s="56" t="s">
        <v>1008</v>
      </c>
      <c r="G9" s="603">
        <v>612065002788</v>
      </c>
      <c r="H9" s="604"/>
      <c r="I9" s="56" t="s">
        <v>9</v>
      </c>
      <c r="J9" s="56"/>
      <c r="K9" s="56"/>
      <c r="L9" s="473"/>
      <c r="M9" s="473"/>
      <c r="N9" s="473"/>
    </row>
    <row r="10" spans="1:14" x14ac:dyDescent="0.25">
      <c r="A10" s="5">
        <v>1658</v>
      </c>
      <c r="B10" s="477" t="s">
        <v>157</v>
      </c>
      <c r="C10" s="478"/>
      <c r="D10" s="478"/>
      <c r="E10" s="479"/>
      <c r="F10" s="56"/>
      <c r="G10" s="603">
        <v>940401037227</v>
      </c>
      <c r="H10" s="604"/>
      <c r="I10" s="56" t="s">
        <v>9</v>
      </c>
      <c r="J10" s="56"/>
      <c r="K10" s="56"/>
      <c r="L10" s="473"/>
      <c r="M10" s="473"/>
      <c r="N10" s="473"/>
    </row>
    <row r="11" spans="1:14" x14ac:dyDescent="0.25">
      <c r="A11" s="5">
        <v>1659</v>
      </c>
      <c r="B11" s="477" t="s">
        <v>1009</v>
      </c>
      <c r="C11" s="478"/>
      <c r="D11" s="478"/>
      <c r="E11" s="479"/>
      <c r="F11" s="56" t="s">
        <v>720</v>
      </c>
      <c r="G11" s="473" t="s">
        <v>1010</v>
      </c>
      <c r="H11" s="473"/>
      <c r="I11" s="56" t="s">
        <v>9</v>
      </c>
      <c r="J11" s="56"/>
      <c r="K11" s="56"/>
      <c r="L11" s="473"/>
      <c r="M11" s="473"/>
      <c r="N11" s="473"/>
    </row>
    <row r="12" spans="1:14" x14ac:dyDescent="0.25">
      <c r="A12" s="5">
        <v>1660</v>
      </c>
      <c r="B12" s="477" t="s">
        <v>922</v>
      </c>
      <c r="C12" s="478"/>
      <c r="D12" s="478"/>
      <c r="E12" s="479"/>
      <c r="F12" s="56" t="s">
        <v>991</v>
      </c>
      <c r="G12" s="550" t="s">
        <v>1011</v>
      </c>
      <c r="H12" s="551"/>
      <c r="I12" s="56" t="s">
        <v>9</v>
      </c>
      <c r="J12" s="56"/>
      <c r="K12" s="56"/>
      <c r="L12" s="473"/>
      <c r="M12" s="473"/>
      <c r="N12" s="473"/>
    </row>
    <row r="13" spans="1:14" x14ac:dyDescent="0.25">
      <c r="A13" s="5">
        <v>1661</v>
      </c>
      <c r="B13" s="477" t="s">
        <v>925</v>
      </c>
      <c r="C13" s="478"/>
      <c r="D13" s="478"/>
      <c r="E13" s="479"/>
      <c r="F13" s="56" t="s">
        <v>926</v>
      </c>
      <c r="G13" s="550"/>
      <c r="H13" s="551"/>
      <c r="I13" s="56" t="s">
        <v>9</v>
      </c>
      <c r="J13" s="56"/>
      <c r="K13" s="56"/>
      <c r="L13" s="550"/>
      <c r="M13" s="553"/>
      <c r="N13" s="551"/>
    </row>
    <row r="14" spans="1:14" x14ac:dyDescent="0.25">
      <c r="A14" s="5">
        <v>1662</v>
      </c>
      <c r="B14" s="477" t="s">
        <v>1012</v>
      </c>
      <c r="C14" s="478"/>
      <c r="D14" s="478"/>
      <c r="E14" s="479"/>
      <c r="F14" s="56" t="s">
        <v>1013</v>
      </c>
      <c r="G14" s="473" t="s">
        <v>1014</v>
      </c>
      <c r="H14" s="473"/>
      <c r="I14" s="56" t="s">
        <v>9</v>
      </c>
      <c r="J14" s="56"/>
      <c r="K14" s="56"/>
      <c r="L14" s="473"/>
      <c r="M14" s="473"/>
      <c r="N14" s="473"/>
    </row>
    <row r="15" spans="1:14" x14ac:dyDescent="0.25">
      <c r="A15" s="5">
        <v>1045</v>
      </c>
      <c r="B15" s="472" t="s">
        <v>547</v>
      </c>
      <c r="C15" s="472"/>
      <c r="D15" s="472"/>
      <c r="E15" s="472"/>
      <c r="F15" s="56" t="s">
        <v>548</v>
      </c>
      <c r="G15" s="473" t="s">
        <v>549</v>
      </c>
      <c r="H15" s="473"/>
      <c r="I15" s="56" t="s">
        <v>9</v>
      </c>
      <c r="J15" s="56"/>
      <c r="K15" s="56"/>
      <c r="L15" s="473" t="s">
        <v>1015</v>
      </c>
      <c r="M15" s="473"/>
      <c r="N15" s="473"/>
    </row>
    <row r="16" spans="1:14" x14ac:dyDescent="0.25">
      <c r="A16" s="5" t="s">
        <v>90</v>
      </c>
      <c r="B16" s="477" t="s">
        <v>814</v>
      </c>
      <c r="C16" s="478"/>
      <c r="D16" s="478"/>
      <c r="E16" s="479"/>
      <c r="F16" s="56">
        <v>125</v>
      </c>
      <c r="G16" s="473"/>
      <c r="H16" s="473"/>
      <c r="I16" s="56" t="s">
        <v>9</v>
      </c>
      <c r="J16" s="56"/>
      <c r="K16" s="56"/>
      <c r="L16" s="473"/>
      <c r="M16" s="473"/>
      <c r="N16" s="473"/>
    </row>
    <row r="17" spans="1:14" x14ac:dyDescent="0.25">
      <c r="A17" s="5" t="s">
        <v>90</v>
      </c>
      <c r="B17" s="477" t="s">
        <v>834</v>
      </c>
      <c r="C17" s="478"/>
      <c r="D17" s="478"/>
      <c r="E17" s="479"/>
      <c r="F17" s="56"/>
      <c r="G17" s="473"/>
      <c r="H17" s="473"/>
      <c r="I17" s="56" t="s">
        <v>9</v>
      </c>
      <c r="J17" s="56"/>
      <c r="K17" s="56"/>
      <c r="L17" s="473"/>
      <c r="M17" s="473"/>
      <c r="N17" s="473"/>
    </row>
    <row r="18" spans="1:14" x14ac:dyDescent="0.25">
      <c r="A18" s="5" t="s">
        <v>90</v>
      </c>
      <c r="B18" s="477" t="s">
        <v>1076</v>
      </c>
      <c r="C18" s="478"/>
      <c r="D18" s="478"/>
      <c r="E18" s="479"/>
      <c r="F18" s="56"/>
      <c r="G18" s="473"/>
      <c r="H18" s="473"/>
      <c r="I18" s="56" t="s">
        <v>9</v>
      </c>
      <c r="J18" s="56"/>
      <c r="K18" s="56"/>
      <c r="L18" s="473"/>
      <c r="M18" s="473"/>
      <c r="N18" s="473"/>
    </row>
    <row r="19" spans="1:14" x14ac:dyDescent="0.25">
      <c r="A19" s="5"/>
      <c r="B19" s="477" t="s">
        <v>1142</v>
      </c>
      <c r="C19" s="478"/>
      <c r="D19" s="478"/>
      <c r="E19" s="479"/>
      <c r="F19" s="56" t="s">
        <v>1131</v>
      </c>
      <c r="G19" s="473"/>
      <c r="H19" s="473"/>
      <c r="I19" s="56"/>
      <c r="J19" s="56"/>
      <c r="K19" s="56" t="s">
        <v>9</v>
      </c>
      <c r="L19" s="473"/>
      <c r="M19" s="473"/>
      <c r="N19" s="473"/>
    </row>
    <row r="20" spans="1:14" x14ac:dyDescent="0.25">
      <c r="A20" s="5"/>
      <c r="B20" s="477"/>
      <c r="C20" s="478"/>
      <c r="D20" s="478"/>
      <c r="E20" s="479"/>
      <c r="F20" s="56"/>
      <c r="G20" s="473"/>
      <c r="H20" s="473"/>
      <c r="I20" s="56"/>
      <c r="J20" s="56"/>
      <c r="K20" s="56"/>
      <c r="L20" s="473"/>
      <c r="M20" s="473"/>
      <c r="N20" s="473"/>
    </row>
    <row r="21" spans="1:14" x14ac:dyDescent="0.25">
      <c r="A21" s="5"/>
      <c r="B21" s="477"/>
      <c r="C21" s="478"/>
      <c r="D21" s="478"/>
      <c r="E21" s="479"/>
      <c r="F21" s="56"/>
      <c r="G21" s="473"/>
      <c r="H21" s="473"/>
      <c r="I21" s="56"/>
      <c r="J21" s="56"/>
      <c r="K21" s="56"/>
      <c r="L21" s="473"/>
      <c r="M21" s="473"/>
      <c r="N21" s="473"/>
    </row>
    <row r="22" spans="1:14" x14ac:dyDescent="0.25">
      <c r="A22" s="5"/>
      <c r="B22" s="477"/>
      <c r="C22" s="478"/>
      <c r="D22" s="478"/>
      <c r="E22" s="479"/>
      <c r="F22" s="56"/>
      <c r="G22" s="473"/>
      <c r="H22" s="473"/>
      <c r="I22" s="56"/>
      <c r="J22" s="56"/>
      <c r="K22" s="56"/>
      <c r="L22" s="473"/>
      <c r="M22" s="473"/>
      <c r="N22" s="473"/>
    </row>
    <row r="23" spans="1:14" x14ac:dyDescent="0.25">
      <c r="A23" s="5"/>
      <c r="B23" s="477"/>
      <c r="C23" s="478"/>
      <c r="D23" s="478"/>
      <c r="E23" s="479"/>
      <c r="F23" s="56"/>
      <c r="G23" s="473"/>
      <c r="H23" s="473"/>
      <c r="I23" s="56"/>
      <c r="J23" s="56"/>
      <c r="K23" s="56"/>
      <c r="L23" s="473"/>
      <c r="M23" s="473"/>
      <c r="N23" s="473"/>
    </row>
    <row r="24" spans="1:14" x14ac:dyDescent="0.25">
      <c r="A24" s="5"/>
      <c r="B24" s="477"/>
      <c r="C24" s="478"/>
      <c r="D24" s="478"/>
      <c r="E24" s="479"/>
      <c r="F24" s="56"/>
      <c r="G24" s="473"/>
      <c r="H24" s="473"/>
      <c r="I24" s="56"/>
      <c r="J24" s="56"/>
      <c r="K24" s="56"/>
      <c r="L24" s="473"/>
      <c r="M24" s="473"/>
      <c r="N24" s="473"/>
    </row>
    <row r="25" spans="1:14" x14ac:dyDescent="0.25">
      <c r="A25" s="5"/>
      <c r="B25" s="477"/>
      <c r="C25" s="478"/>
      <c r="D25" s="478"/>
      <c r="E25" s="479"/>
      <c r="F25" s="56"/>
      <c r="G25" s="473"/>
      <c r="H25" s="473"/>
      <c r="I25" s="56"/>
      <c r="J25" s="56"/>
      <c r="K25" s="56"/>
      <c r="L25" s="473"/>
      <c r="M25" s="473"/>
      <c r="N25" s="473"/>
    </row>
    <row r="26" spans="1:14" x14ac:dyDescent="0.25">
      <c r="A26" s="5"/>
      <c r="B26" s="477"/>
      <c r="C26" s="478"/>
      <c r="D26" s="478"/>
      <c r="E26" s="479"/>
      <c r="F26" s="56"/>
      <c r="G26" s="473"/>
      <c r="H26" s="473"/>
      <c r="I26" s="56"/>
      <c r="J26" s="56"/>
      <c r="K26" s="56"/>
      <c r="L26" s="473"/>
      <c r="M26" s="473"/>
      <c r="N26" s="473"/>
    </row>
    <row r="27" spans="1:14" x14ac:dyDescent="0.25">
      <c r="A27" s="5"/>
      <c r="B27" s="472"/>
      <c r="C27" s="472"/>
      <c r="D27" s="472"/>
      <c r="E27" s="472"/>
      <c r="F27" s="56"/>
      <c r="G27" s="473"/>
      <c r="H27" s="473"/>
      <c r="I27" s="56"/>
      <c r="J27" s="56"/>
      <c r="K27" s="56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57"/>
      <c r="G28" s="482"/>
      <c r="H28" s="482"/>
      <c r="I28" s="57"/>
      <c r="J28" s="57"/>
      <c r="K28" s="57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57"/>
      <c r="J30" s="57"/>
      <c r="K30" s="57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57"/>
      <c r="G32" s="7"/>
      <c r="H32" s="7"/>
      <c r="I32" s="57"/>
      <c r="J32" s="57"/>
      <c r="K32" s="57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57"/>
      <c r="J33" s="57"/>
      <c r="K33" s="57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57"/>
      <c r="J34" s="57"/>
      <c r="K34" s="57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57"/>
      <c r="J35" s="57"/>
      <c r="K35" s="57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57"/>
      <c r="J36" s="57"/>
      <c r="K36" s="57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57"/>
      <c r="J37" s="57"/>
      <c r="K37" s="57"/>
      <c r="L37" s="483" t="s">
        <v>26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57"/>
      <c r="J38" s="57"/>
      <c r="K38" s="57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59"/>
      <c r="B44" s="283"/>
      <c r="C44" s="283"/>
      <c r="D44" s="283"/>
      <c r="E44" s="283"/>
      <c r="F44" s="59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59"/>
      <c r="B45" s="280"/>
      <c r="C45" s="280"/>
      <c r="D45" s="280"/>
      <c r="E45" s="280"/>
      <c r="F45" s="60"/>
      <c r="G45" s="280"/>
      <c r="H45" s="280"/>
      <c r="I45" s="59"/>
      <c r="J45" s="59"/>
      <c r="K45" s="59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60"/>
      <c r="G46" s="280"/>
      <c r="H46" s="280"/>
      <c r="I46" s="60"/>
      <c r="J46" s="60"/>
      <c r="K46" s="60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60"/>
      <c r="G47" s="280"/>
      <c r="H47" s="280"/>
      <c r="I47" s="60"/>
      <c r="J47" s="60"/>
      <c r="K47" s="60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60"/>
      <c r="G48" s="280"/>
      <c r="H48" s="280"/>
      <c r="I48" s="60"/>
      <c r="J48" s="60"/>
      <c r="K48" s="60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60"/>
      <c r="G49" s="280"/>
      <c r="H49" s="280"/>
      <c r="I49" s="60"/>
      <c r="J49" s="60"/>
      <c r="K49" s="60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60"/>
      <c r="G50" s="280"/>
      <c r="H50" s="280"/>
      <c r="I50" s="60"/>
      <c r="J50" s="60"/>
      <c r="K50" s="60"/>
      <c r="L50" s="280"/>
      <c r="M50" s="280"/>
      <c r="N50" s="280"/>
    </row>
    <row r="51" spans="1:14" x14ac:dyDescent="0.25">
      <c r="A51" s="46"/>
      <c r="B51" s="601"/>
      <c r="C51" s="601"/>
      <c r="D51" s="601"/>
      <c r="E51" s="601"/>
      <c r="F51" s="62"/>
      <c r="G51" s="600"/>
      <c r="H51" s="600"/>
      <c r="I51" s="62"/>
      <c r="J51" s="60"/>
      <c r="K51" s="60"/>
      <c r="L51" s="280"/>
      <c r="M51" s="280"/>
      <c r="N51" s="280"/>
    </row>
    <row r="52" spans="1:14" x14ac:dyDescent="0.25">
      <c r="A52" s="46"/>
      <c r="B52" s="601"/>
      <c r="C52" s="601"/>
      <c r="D52" s="601"/>
      <c r="E52" s="601"/>
      <c r="F52" s="62"/>
      <c r="G52" s="600"/>
      <c r="H52" s="600"/>
      <c r="I52" s="62"/>
      <c r="J52" s="60"/>
      <c r="K52" s="60"/>
      <c r="L52" s="280"/>
      <c r="M52" s="280"/>
      <c r="N52" s="280"/>
    </row>
    <row r="53" spans="1:14" x14ac:dyDescent="0.25">
      <c r="A53" s="46"/>
      <c r="B53" s="601"/>
      <c r="C53" s="601"/>
      <c r="D53" s="601"/>
      <c r="E53" s="601"/>
      <c r="F53" s="62"/>
      <c r="G53" s="600"/>
      <c r="H53" s="600"/>
      <c r="I53" s="62"/>
      <c r="J53" s="60"/>
      <c r="K53" s="60"/>
      <c r="L53" s="280"/>
      <c r="M53" s="280"/>
      <c r="N53" s="280"/>
    </row>
    <row r="54" spans="1:14" x14ac:dyDescent="0.25">
      <c r="A54" s="46"/>
      <c r="B54" s="601"/>
      <c r="C54" s="601"/>
      <c r="D54" s="601"/>
      <c r="E54" s="601"/>
      <c r="F54" s="62"/>
      <c r="G54" s="600"/>
      <c r="H54" s="600"/>
      <c r="I54" s="62"/>
      <c r="J54" s="60"/>
      <c r="K54" s="60"/>
      <c r="L54" s="280"/>
      <c r="M54" s="280"/>
      <c r="N54" s="280"/>
    </row>
    <row r="55" spans="1:14" x14ac:dyDescent="0.25">
      <c r="A55" s="46"/>
      <c r="B55" s="601"/>
      <c r="C55" s="601"/>
      <c r="D55" s="601"/>
      <c r="E55" s="601"/>
      <c r="F55" s="62"/>
      <c r="G55" s="600"/>
      <c r="H55" s="600"/>
      <c r="I55" s="62"/>
      <c r="J55" s="60"/>
      <c r="K55" s="60"/>
      <c r="L55" s="280"/>
      <c r="M55" s="280"/>
      <c r="N55" s="280"/>
    </row>
    <row r="56" spans="1:14" x14ac:dyDescent="0.25">
      <c r="A56" s="46"/>
      <c r="B56" s="601"/>
      <c r="C56" s="601"/>
      <c r="D56" s="601"/>
      <c r="E56" s="601"/>
      <c r="F56" s="62"/>
      <c r="G56" s="600"/>
      <c r="H56" s="600"/>
      <c r="I56" s="62"/>
      <c r="J56" s="60"/>
      <c r="K56" s="60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60"/>
      <c r="G57" s="280"/>
      <c r="H57" s="280"/>
      <c r="I57" s="60"/>
      <c r="J57" s="60"/>
      <c r="K57" s="60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60"/>
      <c r="G58" s="280"/>
      <c r="H58" s="280"/>
      <c r="I58" s="60"/>
      <c r="J58" s="60"/>
      <c r="K58" s="60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60"/>
      <c r="G59" s="280"/>
      <c r="H59" s="280"/>
      <c r="I59" s="60"/>
      <c r="J59" s="60"/>
      <c r="K59" s="60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60"/>
      <c r="G60" s="280"/>
      <c r="H60" s="280"/>
      <c r="I60" s="60"/>
      <c r="J60" s="60"/>
      <c r="K60" s="60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60"/>
      <c r="G61" s="280"/>
      <c r="H61" s="280"/>
      <c r="I61" s="60"/>
      <c r="J61" s="60"/>
      <c r="K61" s="60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60"/>
      <c r="G62" s="600"/>
      <c r="H62" s="600"/>
      <c r="I62" s="60"/>
      <c r="J62" s="60"/>
      <c r="K62" s="60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60"/>
      <c r="G63" s="280"/>
      <c r="H63" s="280"/>
      <c r="I63" s="60"/>
      <c r="J63" s="60"/>
      <c r="K63" s="60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60"/>
      <c r="G64" s="280"/>
      <c r="H64" s="280"/>
      <c r="I64" s="60"/>
      <c r="J64" s="60"/>
      <c r="K64" s="60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60"/>
      <c r="G65" s="280"/>
      <c r="H65" s="280"/>
      <c r="I65" s="60"/>
      <c r="J65" s="60"/>
      <c r="K65" s="60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60"/>
      <c r="G66" s="280"/>
      <c r="H66" s="280"/>
      <c r="I66" s="60"/>
      <c r="J66" s="60"/>
      <c r="K66" s="60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60"/>
      <c r="J68" s="60"/>
      <c r="K68" s="60"/>
      <c r="L68" s="280"/>
      <c r="M68" s="280"/>
      <c r="N68" s="280"/>
    </row>
    <row r="69" spans="1:14" x14ac:dyDescent="0.25">
      <c r="A69" s="61"/>
      <c r="B69" s="61"/>
      <c r="C69" s="61"/>
      <c r="D69" s="61"/>
      <c r="E69" s="19"/>
      <c r="F69" s="280"/>
      <c r="G69" s="280"/>
      <c r="H69" s="59"/>
      <c r="I69" s="60"/>
      <c r="J69" s="305"/>
      <c r="K69" s="305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60"/>
      <c r="G70" s="19"/>
      <c r="H70" s="19"/>
      <c r="I70" s="60"/>
      <c r="J70" s="60"/>
      <c r="K70" s="60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60"/>
      <c r="J71" s="60"/>
      <c r="K71" s="60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60"/>
      <c r="J72" s="60"/>
      <c r="K72" s="60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60"/>
      <c r="J73" s="60"/>
      <c r="K73" s="60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60"/>
      <c r="J74" s="60"/>
      <c r="K74" s="60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60"/>
      <c r="J75" s="60"/>
      <c r="K75" s="60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60"/>
      <c r="J76" s="60"/>
      <c r="K76" s="60"/>
      <c r="L76" s="19"/>
      <c r="M76" s="19"/>
      <c r="N76" s="19"/>
    </row>
  </sheetData>
  <mergeCells count="193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9:E9"/>
    <mergeCell ref="G9:H9"/>
    <mergeCell ref="L9:N9"/>
    <mergeCell ref="B10:E10"/>
    <mergeCell ref="G10:H10"/>
    <mergeCell ref="L10:N10"/>
    <mergeCell ref="B7:E7"/>
    <mergeCell ref="G7:H7"/>
    <mergeCell ref="L7:N7"/>
    <mergeCell ref="B8:E8"/>
    <mergeCell ref="G8:H8"/>
    <mergeCell ref="L8:N8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</mergeCells>
  <pageMargins left="0.94488188976377963" right="0.39370078740157483" top="0.35433070866141736" bottom="0.35433070866141736" header="0.31496062992125984" footer="0.31496062992125984"/>
  <pageSetup paperSize="5" orientation="landscape" r:id="rId1"/>
  <drawing r:id="rId2"/>
  <legacyDrawing r:id="rId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N76"/>
  <sheetViews>
    <sheetView zoomScale="85" zoomScaleNormal="85" workbookViewId="0">
      <selection activeCell="A3" sqref="A3:N3"/>
    </sheetView>
  </sheetViews>
  <sheetFormatPr baseColWidth="10" defaultRowHeight="15" x14ac:dyDescent="0.25"/>
  <cols>
    <col min="1" max="1" width="14.28515625" customWidth="1"/>
    <col min="2" max="2" width="14.42578125" customWidth="1"/>
    <col min="3" max="6" width="14.28515625" customWidth="1"/>
    <col min="7" max="8" width="13.140625" customWidth="1"/>
    <col min="9" max="11" width="5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465" t="s">
        <v>0</v>
      </c>
      <c r="C4" s="465"/>
      <c r="D4" s="466" t="s">
        <v>1034</v>
      </c>
      <c r="E4" s="467"/>
      <c r="F4" s="467"/>
      <c r="G4" s="2"/>
      <c r="H4" s="2"/>
      <c r="I4" s="2"/>
      <c r="J4" s="29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66" t="s">
        <v>6</v>
      </c>
      <c r="J7" s="66" t="s">
        <v>7</v>
      </c>
      <c r="K7" s="66" t="s">
        <v>8</v>
      </c>
      <c r="L7" s="474"/>
      <c r="M7" s="475"/>
      <c r="N7" s="476"/>
    </row>
    <row r="8" spans="1:14" x14ac:dyDescent="0.25">
      <c r="A8" s="78">
        <v>149</v>
      </c>
      <c r="B8" s="472" t="s">
        <v>91</v>
      </c>
      <c r="C8" s="472"/>
      <c r="D8" s="472"/>
      <c r="E8" s="472"/>
      <c r="F8" s="77" t="s">
        <v>96</v>
      </c>
      <c r="G8" s="473" t="s">
        <v>1121</v>
      </c>
      <c r="H8" s="473"/>
      <c r="I8" s="77"/>
      <c r="J8" s="77" t="s">
        <v>9</v>
      </c>
      <c r="K8" s="77"/>
      <c r="L8" s="472" t="s">
        <v>1128</v>
      </c>
      <c r="M8" s="472"/>
      <c r="N8" s="472"/>
    </row>
    <row r="9" spans="1:14" x14ac:dyDescent="0.25">
      <c r="A9" s="13">
        <v>213</v>
      </c>
      <c r="B9" s="284" t="s">
        <v>495</v>
      </c>
      <c r="C9" s="285"/>
      <c r="D9" s="285"/>
      <c r="E9" s="286"/>
      <c r="F9" s="9"/>
      <c r="G9" s="290"/>
      <c r="H9" s="292"/>
      <c r="I9" s="10"/>
      <c r="J9" s="11" t="s">
        <v>9</v>
      </c>
      <c r="K9" s="10"/>
      <c r="L9" s="284" t="s">
        <v>1035</v>
      </c>
      <c r="M9" s="285"/>
      <c r="N9" s="286"/>
    </row>
    <row r="10" spans="1:14" x14ac:dyDescent="0.25">
      <c r="A10" s="69">
        <v>215</v>
      </c>
      <c r="B10" s="477" t="s">
        <v>411</v>
      </c>
      <c r="C10" s="478"/>
      <c r="D10" s="478"/>
      <c r="E10" s="479"/>
      <c r="F10" s="63"/>
      <c r="G10" s="473"/>
      <c r="H10" s="473"/>
      <c r="I10" s="63"/>
      <c r="J10" s="63" t="s">
        <v>9</v>
      </c>
      <c r="K10" s="63"/>
      <c r="L10" s="472" t="s">
        <v>1035</v>
      </c>
      <c r="M10" s="472"/>
      <c r="N10" s="472"/>
    </row>
    <row r="11" spans="1:14" x14ac:dyDescent="0.25">
      <c r="A11" s="69">
        <v>205</v>
      </c>
      <c r="B11" s="477" t="s">
        <v>106</v>
      </c>
      <c r="C11" s="478"/>
      <c r="D11" s="478"/>
      <c r="E11" s="479"/>
      <c r="F11" s="63"/>
      <c r="G11" s="473"/>
      <c r="H11" s="473"/>
      <c r="I11" s="63"/>
      <c r="J11" s="63" t="s">
        <v>9</v>
      </c>
      <c r="K11" s="63"/>
      <c r="L11" s="472" t="s">
        <v>833</v>
      </c>
      <c r="M11" s="472"/>
      <c r="N11" s="472"/>
    </row>
    <row r="12" spans="1:14" x14ac:dyDescent="0.25">
      <c r="A12" s="69"/>
      <c r="B12" s="477" t="s">
        <v>1122</v>
      </c>
      <c r="C12" s="478"/>
      <c r="D12" s="478"/>
      <c r="E12" s="479"/>
      <c r="F12" s="63"/>
      <c r="G12" s="603"/>
      <c r="H12" s="604"/>
      <c r="I12" s="63" t="s">
        <v>9</v>
      </c>
      <c r="J12" s="63"/>
      <c r="K12" s="63"/>
      <c r="L12" s="473"/>
      <c r="M12" s="473"/>
      <c r="N12" s="473"/>
    </row>
    <row r="13" spans="1:14" x14ac:dyDescent="0.25">
      <c r="A13" s="69"/>
      <c r="B13" s="477" t="s">
        <v>1123</v>
      </c>
      <c r="C13" s="478"/>
      <c r="D13" s="478"/>
      <c r="E13" s="479"/>
      <c r="F13" s="63"/>
      <c r="G13" s="550"/>
      <c r="H13" s="551"/>
      <c r="I13" s="63" t="s">
        <v>9</v>
      </c>
      <c r="J13" s="63"/>
      <c r="K13" s="63"/>
      <c r="L13" s="550"/>
      <c r="M13" s="553"/>
      <c r="N13" s="551"/>
    </row>
    <row r="14" spans="1:14" x14ac:dyDescent="0.25">
      <c r="A14" s="69" t="s">
        <v>90</v>
      </c>
      <c r="B14" s="477" t="s">
        <v>1124</v>
      </c>
      <c r="C14" s="478"/>
      <c r="D14" s="478"/>
      <c r="E14" s="479"/>
      <c r="F14" s="63"/>
      <c r="G14" s="473"/>
      <c r="H14" s="473"/>
      <c r="I14" s="63" t="s">
        <v>9</v>
      </c>
      <c r="J14" s="63"/>
      <c r="K14" s="63"/>
      <c r="L14" s="473"/>
      <c r="M14" s="473"/>
      <c r="N14" s="473"/>
    </row>
    <row r="15" spans="1:14" x14ac:dyDescent="0.25">
      <c r="A15" s="69" t="s">
        <v>90</v>
      </c>
      <c r="B15" s="472" t="s">
        <v>825</v>
      </c>
      <c r="C15" s="472"/>
      <c r="D15" s="472"/>
      <c r="E15" s="472"/>
      <c r="F15" s="63" t="s">
        <v>1109</v>
      </c>
      <c r="G15" s="473"/>
      <c r="H15" s="473"/>
      <c r="I15" s="63" t="s">
        <v>9</v>
      </c>
      <c r="J15" s="63"/>
      <c r="K15" s="63"/>
      <c r="L15" s="473"/>
      <c r="M15" s="473"/>
      <c r="N15" s="473"/>
    </row>
    <row r="16" spans="1:14" x14ac:dyDescent="0.25">
      <c r="A16" s="69" t="s">
        <v>90</v>
      </c>
      <c r="B16" s="477" t="s">
        <v>814</v>
      </c>
      <c r="C16" s="478"/>
      <c r="D16" s="478"/>
      <c r="E16" s="479"/>
      <c r="F16" s="63">
        <v>125</v>
      </c>
      <c r="G16" s="473"/>
      <c r="H16" s="473"/>
      <c r="I16" s="63" t="s">
        <v>9</v>
      </c>
      <c r="J16" s="63"/>
      <c r="K16" s="63"/>
      <c r="L16" s="473"/>
      <c r="M16" s="473"/>
      <c r="N16" s="473"/>
    </row>
    <row r="17" spans="1:14" x14ac:dyDescent="0.25">
      <c r="A17" s="69" t="s">
        <v>90</v>
      </c>
      <c r="B17" s="477" t="s">
        <v>1126</v>
      </c>
      <c r="C17" s="478"/>
      <c r="D17" s="478"/>
      <c r="E17" s="479"/>
      <c r="F17" s="63"/>
      <c r="G17" s="473"/>
      <c r="H17" s="473"/>
      <c r="I17" s="63" t="s">
        <v>9</v>
      </c>
      <c r="J17" s="63"/>
      <c r="K17" s="63"/>
      <c r="L17" s="473"/>
      <c r="M17" s="473"/>
      <c r="N17" s="473"/>
    </row>
    <row r="18" spans="1:14" x14ac:dyDescent="0.25">
      <c r="A18" s="69" t="s">
        <v>90</v>
      </c>
      <c r="B18" s="477" t="s">
        <v>1125</v>
      </c>
      <c r="C18" s="478"/>
      <c r="D18" s="478"/>
      <c r="E18" s="479"/>
      <c r="F18" s="63"/>
      <c r="G18" s="473"/>
      <c r="H18" s="473"/>
      <c r="I18" s="63" t="s">
        <v>9</v>
      </c>
      <c r="J18" s="63"/>
      <c r="K18" s="63"/>
      <c r="L18" s="473"/>
      <c r="M18" s="473"/>
      <c r="N18" s="473"/>
    </row>
    <row r="19" spans="1:14" x14ac:dyDescent="0.25">
      <c r="A19" s="69" t="s">
        <v>90</v>
      </c>
      <c r="B19" s="477" t="s">
        <v>1129</v>
      </c>
      <c r="C19" s="478"/>
      <c r="D19" s="478"/>
      <c r="E19" s="479"/>
      <c r="F19" s="63"/>
      <c r="G19" s="473"/>
      <c r="H19" s="473"/>
      <c r="I19" s="63" t="s">
        <v>9</v>
      </c>
      <c r="J19" s="63"/>
      <c r="K19" s="63"/>
      <c r="L19" s="473"/>
      <c r="M19" s="473"/>
      <c r="N19" s="473"/>
    </row>
    <row r="20" spans="1:14" x14ac:dyDescent="0.25">
      <c r="A20" s="69"/>
      <c r="B20" s="477"/>
      <c r="C20" s="478"/>
      <c r="D20" s="478"/>
      <c r="E20" s="479"/>
      <c r="F20" s="63"/>
      <c r="G20" s="473"/>
      <c r="H20" s="473"/>
      <c r="I20" s="63"/>
      <c r="J20" s="63"/>
      <c r="K20" s="63"/>
      <c r="L20" s="473"/>
      <c r="M20" s="473"/>
      <c r="N20" s="473"/>
    </row>
    <row r="21" spans="1:14" x14ac:dyDescent="0.25">
      <c r="A21" s="69"/>
      <c r="B21" s="477"/>
      <c r="C21" s="478"/>
      <c r="D21" s="478"/>
      <c r="E21" s="479"/>
      <c r="F21" s="63"/>
      <c r="G21" s="473"/>
      <c r="H21" s="473"/>
      <c r="I21" s="63"/>
      <c r="J21" s="63"/>
      <c r="K21" s="63"/>
      <c r="L21" s="473"/>
      <c r="M21" s="473"/>
      <c r="N21" s="473"/>
    </row>
    <row r="22" spans="1:14" x14ac:dyDescent="0.25">
      <c r="A22" s="69"/>
      <c r="B22" s="477"/>
      <c r="C22" s="478"/>
      <c r="D22" s="478"/>
      <c r="E22" s="479"/>
      <c r="F22" s="63"/>
      <c r="G22" s="473"/>
      <c r="H22" s="473"/>
      <c r="I22" s="63"/>
      <c r="J22" s="63"/>
      <c r="K22" s="63"/>
      <c r="L22" s="473"/>
      <c r="M22" s="473"/>
      <c r="N22" s="473"/>
    </row>
    <row r="23" spans="1:14" x14ac:dyDescent="0.25">
      <c r="A23" s="69"/>
      <c r="B23" s="477"/>
      <c r="C23" s="478"/>
      <c r="D23" s="478"/>
      <c r="E23" s="479"/>
      <c r="F23" s="63"/>
      <c r="G23" s="473"/>
      <c r="H23" s="473"/>
      <c r="I23" s="63"/>
      <c r="J23" s="63"/>
      <c r="K23" s="63"/>
      <c r="L23" s="473"/>
      <c r="M23" s="473"/>
      <c r="N23" s="473"/>
    </row>
    <row r="24" spans="1:14" x14ac:dyDescent="0.25">
      <c r="A24" s="69"/>
      <c r="B24" s="477"/>
      <c r="C24" s="478"/>
      <c r="D24" s="478"/>
      <c r="E24" s="479"/>
      <c r="F24" s="63"/>
      <c r="G24" s="473"/>
      <c r="H24" s="473"/>
      <c r="I24" s="63"/>
      <c r="J24" s="63"/>
      <c r="K24" s="63"/>
      <c r="L24" s="473"/>
      <c r="M24" s="473"/>
      <c r="N24" s="473"/>
    </row>
    <row r="25" spans="1:14" x14ac:dyDescent="0.25">
      <c r="A25" s="69"/>
      <c r="B25" s="477"/>
      <c r="C25" s="478"/>
      <c r="D25" s="478"/>
      <c r="E25" s="479"/>
      <c r="F25" s="63"/>
      <c r="G25" s="473"/>
      <c r="H25" s="473"/>
      <c r="I25" s="63"/>
      <c r="J25" s="63"/>
      <c r="K25" s="63"/>
      <c r="L25" s="473"/>
      <c r="M25" s="473"/>
      <c r="N25" s="473"/>
    </row>
    <row r="26" spans="1:14" x14ac:dyDescent="0.25">
      <c r="A26" s="69"/>
      <c r="B26" s="477"/>
      <c r="C26" s="478"/>
      <c r="D26" s="478"/>
      <c r="E26" s="479"/>
      <c r="F26" s="63"/>
      <c r="G26" s="473"/>
      <c r="H26" s="473"/>
      <c r="I26" s="63"/>
      <c r="J26" s="63"/>
      <c r="K26" s="63"/>
      <c r="L26" s="473"/>
      <c r="M26" s="473"/>
      <c r="N26" s="473"/>
    </row>
    <row r="27" spans="1:14" x14ac:dyDescent="0.25">
      <c r="A27" s="69"/>
      <c r="B27" s="472"/>
      <c r="C27" s="472"/>
      <c r="D27" s="472"/>
      <c r="E27" s="472"/>
      <c r="F27" s="63"/>
      <c r="G27" s="473"/>
      <c r="H27" s="473"/>
      <c r="I27" s="63"/>
      <c r="J27" s="63"/>
      <c r="K27" s="63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65"/>
      <c r="G28" s="482"/>
      <c r="H28" s="482"/>
      <c r="I28" s="65"/>
      <c r="J28" s="65"/>
      <c r="K28" s="65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2"/>
      <c r="B30" s="482"/>
      <c r="C30" s="482"/>
      <c r="D30" s="7"/>
      <c r="E30" s="7"/>
      <c r="F30" s="482"/>
      <c r="G30" s="482"/>
      <c r="H30" s="7"/>
      <c r="I30" s="65"/>
      <c r="J30" s="65"/>
      <c r="K30" s="65"/>
      <c r="L30" s="482"/>
      <c r="M30" s="482"/>
      <c r="N30" s="482"/>
    </row>
    <row r="31" spans="1:14" x14ac:dyDescent="0.25">
      <c r="A31" s="483" t="s">
        <v>981</v>
      </c>
      <c r="B31" s="483"/>
      <c r="C31" s="483"/>
      <c r="D31" s="483"/>
      <c r="E31" s="483"/>
      <c r="F31" s="483"/>
      <c r="G31" s="483"/>
      <c r="H31" s="484" t="s">
        <v>25</v>
      </c>
      <c r="I31" s="484"/>
      <c r="J31" s="484"/>
      <c r="K31" s="484"/>
      <c r="L31" s="8"/>
      <c r="M31" s="24"/>
      <c r="N31" s="24"/>
    </row>
    <row r="32" spans="1:14" x14ac:dyDescent="0.25">
      <c r="A32" s="486"/>
      <c r="B32" s="486"/>
      <c r="C32" s="486"/>
      <c r="D32" s="486"/>
      <c r="E32" s="7"/>
      <c r="F32" s="65"/>
      <c r="G32" s="7"/>
      <c r="H32" s="7"/>
      <c r="I32" s="65"/>
      <c r="J32" s="65"/>
      <c r="K32" s="65"/>
      <c r="L32" s="7"/>
      <c r="M32" s="7"/>
      <c r="N32" s="7"/>
    </row>
    <row r="33" spans="1:14" x14ac:dyDescent="0.25">
      <c r="A33" s="7"/>
      <c r="B33" s="7"/>
      <c r="C33" s="7"/>
      <c r="D33" s="7"/>
      <c r="E33" s="7"/>
      <c r="F33" s="7"/>
      <c r="G33" s="7"/>
      <c r="H33" s="7"/>
      <c r="I33" s="65"/>
      <c r="J33" s="65"/>
      <c r="K33" s="65"/>
      <c r="L33" s="7"/>
      <c r="M33" s="7"/>
      <c r="N33" s="7"/>
    </row>
    <row r="34" spans="1:14" x14ac:dyDescent="0.25">
      <c r="A34" s="482" t="s">
        <v>27</v>
      </c>
      <c r="B34" s="482"/>
      <c r="C34" s="482"/>
      <c r="D34" s="7"/>
      <c r="E34" s="482" t="s">
        <v>1127</v>
      </c>
      <c r="F34" s="482"/>
      <c r="G34" s="482"/>
      <c r="H34" s="7"/>
      <c r="I34" s="65"/>
      <c r="J34" s="65"/>
      <c r="K34" s="65"/>
      <c r="L34" s="482" t="s">
        <v>69</v>
      </c>
      <c r="M34" s="482"/>
      <c r="N34" s="482"/>
    </row>
    <row r="35" spans="1:14" x14ac:dyDescent="0.25">
      <c r="A35" s="482"/>
      <c r="B35" s="482"/>
      <c r="C35" s="482"/>
      <c r="D35" s="7"/>
      <c r="E35" s="482"/>
      <c r="F35" s="482"/>
      <c r="G35" s="482"/>
      <c r="H35" s="7"/>
      <c r="I35" s="65"/>
      <c r="J35" s="65"/>
      <c r="K35" s="65"/>
      <c r="L35" s="482"/>
      <c r="M35" s="482"/>
      <c r="N35" s="482"/>
    </row>
    <row r="36" spans="1:14" x14ac:dyDescent="0.25">
      <c r="A36" s="466"/>
      <c r="B36" s="466"/>
      <c r="C36" s="466"/>
      <c r="D36" s="7"/>
      <c r="E36" s="466"/>
      <c r="F36" s="466"/>
      <c r="G36" s="466"/>
      <c r="H36" s="7"/>
      <c r="I36" s="65"/>
      <c r="J36" s="65"/>
      <c r="K36" s="65"/>
      <c r="L36" s="466"/>
      <c r="M36" s="466"/>
      <c r="N36" s="466"/>
    </row>
    <row r="37" spans="1:14" x14ac:dyDescent="0.25">
      <c r="A37" s="483"/>
      <c r="B37" s="483"/>
      <c r="C37" s="483"/>
      <c r="D37" s="7"/>
      <c r="E37" s="483" t="s">
        <v>2299</v>
      </c>
      <c r="F37" s="483"/>
      <c r="G37" s="483"/>
      <c r="H37" s="7"/>
      <c r="I37" s="65"/>
      <c r="J37" s="65"/>
      <c r="K37" s="65"/>
      <c r="L37" s="483" t="s">
        <v>26</v>
      </c>
      <c r="M37" s="483"/>
      <c r="N37" s="483"/>
    </row>
    <row r="38" spans="1:14" x14ac:dyDescent="0.25">
      <c r="A38" s="482"/>
      <c r="B38" s="482"/>
      <c r="C38" s="482"/>
      <c r="D38" s="7"/>
      <c r="E38" s="482"/>
      <c r="F38" s="482"/>
      <c r="G38" s="482"/>
      <c r="H38" s="7"/>
      <c r="I38" s="65"/>
      <c r="J38" s="65"/>
      <c r="K38" s="65"/>
      <c r="L38" s="7"/>
      <c r="M38" s="7"/>
      <c r="N38" s="7"/>
    </row>
    <row r="39" spans="1:14" ht="15.75" x14ac:dyDescent="0.25">
      <c r="A39" s="328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</row>
    <row r="40" spans="1:14" ht="15.75" x14ac:dyDescent="0.25">
      <c r="A40" s="328"/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</row>
    <row r="41" spans="1:14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</row>
    <row r="42" spans="1:14" x14ac:dyDescent="0.25">
      <c r="A42" s="19"/>
      <c r="B42" s="280"/>
      <c r="C42" s="280"/>
      <c r="D42" s="280"/>
      <c r="E42" s="329"/>
      <c r="F42" s="329"/>
      <c r="G42" s="19"/>
      <c r="H42" s="19"/>
      <c r="I42" s="19"/>
      <c r="J42" s="19"/>
      <c r="K42" s="19"/>
      <c r="L42" s="20"/>
      <c r="M42" s="20"/>
      <c r="N42" s="20"/>
    </row>
    <row r="43" spans="1:14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 spans="1:14" x14ac:dyDescent="0.25">
      <c r="A44" s="64"/>
      <c r="B44" s="283"/>
      <c r="C44" s="283"/>
      <c r="D44" s="283"/>
      <c r="E44" s="283"/>
      <c r="F44" s="64"/>
      <c r="G44" s="283"/>
      <c r="H44" s="283"/>
      <c r="I44" s="283"/>
      <c r="J44" s="283"/>
      <c r="K44" s="283"/>
      <c r="L44" s="283"/>
      <c r="M44" s="283"/>
      <c r="N44" s="283"/>
    </row>
    <row r="45" spans="1:14" x14ac:dyDescent="0.25">
      <c r="A45" s="64"/>
      <c r="B45" s="280"/>
      <c r="C45" s="280"/>
      <c r="D45" s="280"/>
      <c r="E45" s="280"/>
      <c r="F45" s="67"/>
      <c r="G45" s="280"/>
      <c r="H45" s="280"/>
      <c r="I45" s="64"/>
      <c r="J45" s="64"/>
      <c r="K45" s="64"/>
      <c r="L45" s="280"/>
      <c r="M45" s="280"/>
      <c r="N45" s="280"/>
    </row>
    <row r="46" spans="1:14" x14ac:dyDescent="0.25">
      <c r="A46" s="21"/>
      <c r="B46" s="282"/>
      <c r="C46" s="282"/>
      <c r="D46" s="282"/>
      <c r="E46" s="282"/>
      <c r="F46" s="67"/>
      <c r="G46" s="280"/>
      <c r="H46" s="280"/>
      <c r="I46" s="67"/>
      <c r="J46" s="67"/>
      <c r="K46" s="67"/>
      <c r="L46" s="280"/>
      <c r="M46" s="280"/>
      <c r="N46" s="280"/>
    </row>
    <row r="47" spans="1:14" x14ac:dyDescent="0.25">
      <c r="A47" s="21"/>
      <c r="B47" s="282"/>
      <c r="C47" s="282"/>
      <c r="D47" s="282"/>
      <c r="E47" s="282"/>
      <c r="F47" s="67"/>
      <c r="G47" s="280"/>
      <c r="H47" s="280"/>
      <c r="I47" s="67"/>
      <c r="J47" s="67"/>
      <c r="K47" s="67"/>
      <c r="L47" s="280"/>
      <c r="M47" s="280"/>
      <c r="N47" s="280"/>
    </row>
    <row r="48" spans="1:14" x14ac:dyDescent="0.25">
      <c r="A48" s="21"/>
      <c r="B48" s="282"/>
      <c r="C48" s="282"/>
      <c r="D48" s="282"/>
      <c r="E48" s="282"/>
      <c r="F48" s="67"/>
      <c r="G48" s="280"/>
      <c r="H48" s="280"/>
      <c r="I48" s="67"/>
      <c r="J48" s="67"/>
      <c r="K48" s="67"/>
      <c r="L48" s="280"/>
      <c r="M48" s="280"/>
      <c r="N48" s="280"/>
    </row>
    <row r="49" spans="1:14" x14ac:dyDescent="0.25">
      <c r="A49" s="21"/>
      <c r="B49" s="282"/>
      <c r="C49" s="282"/>
      <c r="D49" s="282"/>
      <c r="E49" s="282"/>
      <c r="F49" s="67"/>
      <c r="G49" s="280"/>
      <c r="H49" s="280"/>
      <c r="I49" s="67"/>
      <c r="J49" s="67"/>
      <c r="K49" s="67"/>
      <c r="L49" s="280"/>
      <c r="M49" s="280"/>
      <c r="N49" s="280"/>
    </row>
    <row r="50" spans="1:14" x14ac:dyDescent="0.25">
      <c r="A50" s="21"/>
      <c r="B50" s="282"/>
      <c r="C50" s="282"/>
      <c r="D50" s="282"/>
      <c r="E50" s="282"/>
      <c r="F50" s="67"/>
      <c r="G50" s="280"/>
      <c r="H50" s="280"/>
      <c r="I50" s="67"/>
      <c r="J50" s="67"/>
      <c r="K50" s="67"/>
      <c r="L50" s="280"/>
      <c r="M50" s="280"/>
      <c r="N50" s="280"/>
    </row>
    <row r="51" spans="1:14" x14ac:dyDescent="0.25">
      <c r="A51" s="46"/>
      <c r="B51" s="601"/>
      <c r="C51" s="601"/>
      <c r="D51" s="601"/>
      <c r="E51" s="601"/>
      <c r="F51" s="70"/>
      <c r="G51" s="600"/>
      <c r="H51" s="600"/>
      <c r="I51" s="70"/>
      <c r="J51" s="67"/>
      <c r="K51" s="67"/>
      <c r="L51" s="280"/>
      <c r="M51" s="280"/>
      <c r="N51" s="280"/>
    </row>
    <row r="52" spans="1:14" x14ac:dyDescent="0.25">
      <c r="A52" s="46"/>
      <c r="B52" s="601"/>
      <c r="C52" s="601"/>
      <c r="D52" s="601"/>
      <c r="E52" s="601"/>
      <c r="F52" s="70"/>
      <c r="G52" s="600"/>
      <c r="H52" s="600"/>
      <c r="I52" s="70"/>
      <c r="J52" s="67"/>
      <c r="K52" s="67"/>
      <c r="L52" s="280"/>
      <c r="M52" s="280"/>
      <c r="N52" s="280"/>
    </row>
    <row r="53" spans="1:14" x14ac:dyDescent="0.25">
      <c r="A53" s="46"/>
      <c r="B53" s="601"/>
      <c r="C53" s="601"/>
      <c r="D53" s="601"/>
      <c r="E53" s="601"/>
      <c r="F53" s="70"/>
      <c r="G53" s="600"/>
      <c r="H53" s="600"/>
      <c r="I53" s="70"/>
      <c r="J53" s="67"/>
      <c r="K53" s="67"/>
      <c r="L53" s="280"/>
      <c r="M53" s="280"/>
      <c r="N53" s="280"/>
    </row>
    <row r="54" spans="1:14" x14ac:dyDescent="0.25">
      <c r="A54" s="46"/>
      <c r="B54" s="601"/>
      <c r="C54" s="601"/>
      <c r="D54" s="601"/>
      <c r="E54" s="601"/>
      <c r="F54" s="70"/>
      <c r="G54" s="600"/>
      <c r="H54" s="600"/>
      <c r="I54" s="70"/>
      <c r="J54" s="67"/>
      <c r="K54" s="67"/>
      <c r="L54" s="280"/>
      <c r="M54" s="280"/>
      <c r="N54" s="280"/>
    </row>
    <row r="55" spans="1:14" x14ac:dyDescent="0.25">
      <c r="A55" s="46"/>
      <c r="B55" s="601"/>
      <c r="C55" s="601"/>
      <c r="D55" s="601"/>
      <c r="E55" s="601"/>
      <c r="F55" s="70"/>
      <c r="G55" s="600"/>
      <c r="H55" s="600"/>
      <c r="I55" s="70"/>
      <c r="J55" s="67"/>
      <c r="K55" s="67"/>
      <c r="L55" s="280"/>
      <c r="M55" s="280"/>
      <c r="N55" s="280"/>
    </row>
    <row r="56" spans="1:14" x14ac:dyDescent="0.25">
      <c r="A56" s="46"/>
      <c r="B56" s="601"/>
      <c r="C56" s="601"/>
      <c r="D56" s="601"/>
      <c r="E56" s="601"/>
      <c r="F56" s="70"/>
      <c r="G56" s="600"/>
      <c r="H56" s="600"/>
      <c r="I56" s="70"/>
      <c r="J56" s="67"/>
      <c r="K56" s="67"/>
      <c r="L56" s="280"/>
      <c r="M56" s="280"/>
      <c r="N56" s="280"/>
    </row>
    <row r="57" spans="1:14" x14ac:dyDescent="0.25">
      <c r="A57" s="21"/>
      <c r="B57" s="282"/>
      <c r="C57" s="282"/>
      <c r="D57" s="282"/>
      <c r="E57" s="282"/>
      <c r="F57" s="67"/>
      <c r="G57" s="280"/>
      <c r="H57" s="280"/>
      <c r="I57" s="67"/>
      <c r="J57" s="67"/>
      <c r="K57" s="67"/>
      <c r="L57" s="280"/>
      <c r="M57" s="280"/>
      <c r="N57" s="280"/>
    </row>
    <row r="58" spans="1:14" x14ac:dyDescent="0.25">
      <c r="A58" s="21"/>
      <c r="B58" s="282"/>
      <c r="C58" s="282"/>
      <c r="D58" s="282"/>
      <c r="E58" s="282"/>
      <c r="F58" s="67"/>
      <c r="G58" s="280"/>
      <c r="H58" s="280"/>
      <c r="I58" s="67"/>
      <c r="J58" s="67"/>
      <c r="K58" s="67"/>
      <c r="L58" s="280"/>
      <c r="M58" s="280"/>
      <c r="N58" s="280"/>
    </row>
    <row r="59" spans="1:14" x14ac:dyDescent="0.25">
      <c r="A59" s="21"/>
      <c r="B59" s="282"/>
      <c r="C59" s="282"/>
      <c r="D59" s="282"/>
      <c r="E59" s="282"/>
      <c r="F59" s="67"/>
      <c r="G59" s="280"/>
      <c r="H59" s="280"/>
      <c r="I59" s="67"/>
      <c r="J59" s="67"/>
      <c r="K59" s="67"/>
      <c r="L59" s="280"/>
      <c r="M59" s="280"/>
      <c r="N59" s="280"/>
    </row>
    <row r="60" spans="1:14" x14ac:dyDescent="0.25">
      <c r="A60" s="21"/>
      <c r="B60" s="282"/>
      <c r="C60" s="282"/>
      <c r="D60" s="282"/>
      <c r="E60" s="282"/>
      <c r="F60" s="67"/>
      <c r="G60" s="280"/>
      <c r="H60" s="280"/>
      <c r="I60" s="67"/>
      <c r="J60" s="67"/>
      <c r="K60" s="67"/>
      <c r="L60" s="280"/>
      <c r="M60" s="280"/>
      <c r="N60" s="280"/>
    </row>
    <row r="61" spans="1:14" x14ac:dyDescent="0.25">
      <c r="A61" s="21"/>
      <c r="B61" s="282"/>
      <c r="C61" s="282"/>
      <c r="D61" s="282"/>
      <c r="E61" s="282"/>
      <c r="F61" s="67"/>
      <c r="G61" s="280"/>
      <c r="H61" s="280"/>
      <c r="I61" s="67"/>
      <c r="J61" s="67"/>
      <c r="K61" s="67"/>
      <c r="L61" s="280"/>
      <c r="M61" s="280"/>
      <c r="N61" s="280"/>
    </row>
    <row r="62" spans="1:14" x14ac:dyDescent="0.25">
      <c r="A62" s="21"/>
      <c r="B62" s="282"/>
      <c r="C62" s="282"/>
      <c r="D62" s="282"/>
      <c r="E62" s="282"/>
      <c r="F62" s="67"/>
      <c r="G62" s="600"/>
      <c r="H62" s="600"/>
      <c r="I62" s="67"/>
      <c r="J62" s="67"/>
      <c r="K62" s="67"/>
      <c r="L62" s="280"/>
      <c r="M62" s="280"/>
      <c r="N62" s="280"/>
    </row>
    <row r="63" spans="1:14" x14ac:dyDescent="0.25">
      <c r="A63" s="21"/>
      <c r="B63" s="282"/>
      <c r="C63" s="282"/>
      <c r="D63" s="282"/>
      <c r="E63" s="282"/>
      <c r="F63" s="67"/>
      <c r="G63" s="280"/>
      <c r="H63" s="280"/>
      <c r="I63" s="67"/>
      <c r="J63" s="67"/>
      <c r="K63" s="67"/>
      <c r="L63" s="280"/>
      <c r="M63" s="280"/>
      <c r="N63" s="280"/>
    </row>
    <row r="64" spans="1:14" x14ac:dyDescent="0.25">
      <c r="A64" s="21"/>
      <c r="B64" s="282"/>
      <c r="C64" s="282"/>
      <c r="D64" s="282"/>
      <c r="E64" s="282"/>
      <c r="F64" s="67"/>
      <c r="G64" s="280"/>
      <c r="H64" s="280"/>
      <c r="I64" s="67"/>
      <c r="J64" s="67"/>
      <c r="K64" s="67"/>
      <c r="L64" s="280"/>
      <c r="M64" s="280"/>
      <c r="N64" s="280"/>
    </row>
    <row r="65" spans="1:14" x14ac:dyDescent="0.25">
      <c r="A65" s="21"/>
      <c r="B65" s="282"/>
      <c r="C65" s="282"/>
      <c r="D65" s="282"/>
      <c r="E65" s="282"/>
      <c r="F65" s="67"/>
      <c r="G65" s="280"/>
      <c r="H65" s="280"/>
      <c r="I65" s="67"/>
      <c r="J65" s="67"/>
      <c r="K65" s="67"/>
      <c r="L65" s="280"/>
      <c r="M65" s="280"/>
      <c r="N65" s="280"/>
    </row>
    <row r="66" spans="1:14" x14ac:dyDescent="0.25">
      <c r="A66" s="323"/>
      <c r="B66" s="323"/>
      <c r="C66" s="323"/>
      <c r="D66" s="323"/>
      <c r="E66" s="19"/>
      <c r="F66" s="67"/>
      <c r="G66" s="280"/>
      <c r="H66" s="280"/>
      <c r="I66" s="67"/>
      <c r="J66" s="67"/>
      <c r="K66" s="67"/>
      <c r="L66" s="280"/>
      <c r="M66" s="280"/>
      <c r="N66" s="280"/>
    </row>
    <row r="67" spans="1:14" x14ac:dyDescent="0.25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281"/>
      <c r="L67" s="281"/>
      <c r="M67" s="281"/>
      <c r="N67" s="281"/>
    </row>
    <row r="68" spans="1:14" x14ac:dyDescent="0.25">
      <c r="A68" s="280"/>
      <c r="B68" s="280"/>
      <c r="C68" s="280"/>
      <c r="D68" s="19"/>
      <c r="E68" s="19"/>
      <c r="F68" s="280"/>
      <c r="G68" s="280"/>
      <c r="H68" s="19"/>
      <c r="I68" s="67"/>
      <c r="J68" s="67"/>
      <c r="K68" s="67"/>
      <c r="L68" s="280"/>
      <c r="M68" s="280"/>
      <c r="N68" s="280"/>
    </row>
    <row r="69" spans="1:14" x14ac:dyDescent="0.25">
      <c r="A69" s="68"/>
      <c r="B69" s="68"/>
      <c r="C69" s="68"/>
      <c r="D69" s="68"/>
      <c r="E69" s="19"/>
      <c r="F69" s="280"/>
      <c r="G69" s="280"/>
      <c r="H69" s="64"/>
      <c r="I69" s="67"/>
      <c r="J69" s="305"/>
      <c r="K69" s="305"/>
      <c r="L69" s="280"/>
      <c r="M69" s="280"/>
      <c r="N69" s="280"/>
    </row>
    <row r="70" spans="1:14" x14ac:dyDescent="0.25">
      <c r="A70" s="282"/>
      <c r="B70" s="282"/>
      <c r="C70" s="282"/>
      <c r="D70" s="282"/>
      <c r="E70" s="19"/>
      <c r="F70" s="67"/>
      <c r="G70" s="19"/>
      <c r="H70" s="19"/>
      <c r="I70" s="67"/>
      <c r="J70" s="67"/>
      <c r="K70" s="67"/>
      <c r="L70" s="19"/>
      <c r="M70" s="19"/>
      <c r="N70" s="19"/>
    </row>
    <row r="71" spans="1:14" x14ac:dyDescent="0.25">
      <c r="A71" s="19"/>
      <c r="B71" s="19"/>
      <c r="C71" s="19"/>
      <c r="D71" s="19"/>
      <c r="E71" s="19"/>
      <c r="F71" s="19"/>
      <c r="G71" s="19"/>
      <c r="H71" s="19"/>
      <c r="I71" s="67"/>
      <c r="J71" s="67"/>
      <c r="K71" s="67"/>
      <c r="L71" s="19"/>
      <c r="M71" s="19"/>
      <c r="N71" s="19"/>
    </row>
    <row r="72" spans="1:14" x14ac:dyDescent="0.25">
      <c r="A72" s="280"/>
      <c r="B72" s="280"/>
      <c r="C72" s="280"/>
      <c r="D72" s="19"/>
      <c r="E72" s="280"/>
      <c r="F72" s="280"/>
      <c r="G72" s="280"/>
      <c r="H72" s="19"/>
      <c r="I72" s="67"/>
      <c r="J72" s="67"/>
      <c r="K72" s="67"/>
      <c r="L72" s="280"/>
      <c r="M72" s="280"/>
      <c r="N72" s="280"/>
    </row>
    <row r="73" spans="1:14" x14ac:dyDescent="0.25">
      <c r="A73" s="280"/>
      <c r="B73" s="280"/>
      <c r="C73" s="280"/>
      <c r="D73" s="19"/>
      <c r="E73" s="280"/>
      <c r="F73" s="280"/>
      <c r="G73" s="280"/>
      <c r="H73" s="19"/>
      <c r="I73" s="67"/>
      <c r="J73" s="67"/>
      <c r="K73" s="67"/>
      <c r="L73" s="280"/>
      <c r="M73" s="280"/>
      <c r="N73" s="280"/>
    </row>
    <row r="74" spans="1:14" x14ac:dyDescent="0.25">
      <c r="A74" s="280"/>
      <c r="B74" s="280"/>
      <c r="C74" s="280"/>
      <c r="D74" s="19"/>
      <c r="E74" s="280"/>
      <c r="F74" s="280"/>
      <c r="G74" s="280"/>
      <c r="H74" s="19"/>
      <c r="I74" s="67"/>
      <c r="J74" s="67"/>
      <c r="K74" s="67"/>
      <c r="L74" s="280"/>
      <c r="M74" s="280"/>
      <c r="N74" s="280"/>
    </row>
    <row r="75" spans="1:14" x14ac:dyDescent="0.25">
      <c r="A75" s="283"/>
      <c r="B75" s="283"/>
      <c r="C75" s="283"/>
      <c r="D75" s="19"/>
      <c r="E75" s="283"/>
      <c r="F75" s="283"/>
      <c r="G75" s="283"/>
      <c r="H75" s="19"/>
      <c r="I75" s="67"/>
      <c r="J75" s="67"/>
      <c r="K75" s="67"/>
      <c r="L75" s="283"/>
      <c r="M75" s="283"/>
      <c r="N75" s="283"/>
    </row>
    <row r="76" spans="1:14" x14ac:dyDescent="0.25">
      <c r="A76" s="280"/>
      <c r="B76" s="280"/>
      <c r="C76" s="280"/>
      <c r="D76" s="19"/>
      <c r="E76" s="280"/>
      <c r="F76" s="280"/>
      <c r="G76" s="280"/>
      <c r="H76" s="19"/>
      <c r="I76" s="67"/>
      <c r="J76" s="67"/>
      <c r="K76" s="67"/>
      <c r="L76" s="19"/>
      <c r="M76" s="19"/>
      <c r="N76" s="19"/>
    </row>
  </sheetData>
  <mergeCells count="193">
    <mergeCell ref="A1:N1"/>
    <mergeCell ref="A2:N2"/>
    <mergeCell ref="A3:N3"/>
    <mergeCell ref="B4:C4"/>
    <mergeCell ref="D4:F4"/>
    <mergeCell ref="B6:E6"/>
    <mergeCell ref="G6:H6"/>
    <mergeCell ref="I6:K6"/>
    <mergeCell ref="L6:N6"/>
    <mergeCell ref="B7:E7"/>
    <mergeCell ref="G7:H7"/>
    <mergeCell ref="L7:N7"/>
    <mergeCell ref="B10:E10"/>
    <mergeCell ref="G10:H10"/>
    <mergeCell ref="L10:N10"/>
    <mergeCell ref="B8:E8"/>
    <mergeCell ref="G8:H8"/>
    <mergeCell ref="L8:N8"/>
    <mergeCell ref="L9:N9"/>
    <mergeCell ref="G9:H9"/>
    <mergeCell ref="B9:E9"/>
    <mergeCell ref="B13:E13"/>
    <mergeCell ref="G13:H13"/>
    <mergeCell ref="L13:N13"/>
    <mergeCell ref="B14:E14"/>
    <mergeCell ref="G14:H14"/>
    <mergeCell ref="L14:N14"/>
    <mergeCell ref="B11:E11"/>
    <mergeCell ref="G11:H11"/>
    <mergeCell ref="L11:N11"/>
    <mergeCell ref="B12:E12"/>
    <mergeCell ref="G12:H12"/>
    <mergeCell ref="L12:N12"/>
    <mergeCell ref="B17:E17"/>
    <mergeCell ref="G17:H17"/>
    <mergeCell ref="L17:N17"/>
    <mergeCell ref="B18:E18"/>
    <mergeCell ref="G18:H18"/>
    <mergeCell ref="L18:N18"/>
    <mergeCell ref="B15:E15"/>
    <mergeCell ref="G15:H15"/>
    <mergeCell ref="L15:N15"/>
    <mergeCell ref="B16:E16"/>
    <mergeCell ref="G16:H16"/>
    <mergeCell ref="L16:N16"/>
    <mergeCell ref="B21:E21"/>
    <mergeCell ref="G21:H21"/>
    <mergeCell ref="L21:N21"/>
    <mergeCell ref="B22:E22"/>
    <mergeCell ref="G22:H22"/>
    <mergeCell ref="L22:N22"/>
    <mergeCell ref="B19:E19"/>
    <mergeCell ref="G19:H19"/>
    <mergeCell ref="L19:N19"/>
    <mergeCell ref="B20:E20"/>
    <mergeCell ref="G20:H20"/>
    <mergeCell ref="L20:N20"/>
    <mergeCell ref="B25:E25"/>
    <mergeCell ref="G25:H25"/>
    <mergeCell ref="L25:N25"/>
    <mergeCell ref="B26:E26"/>
    <mergeCell ref="G26:H26"/>
    <mergeCell ref="L26:N26"/>
    <mergeCell ref="B23:E23"/>
    <mergeCell ref="G23:H23"/>
    <mergeCell ref="L23:N23"/>
    <mergeCell ref="B24:E24"/>
    <mergeCell ref="G24:H24"/>
    <mergeCell ref="L24:N24"/>
    <mergeCell ref="A29:N29"/>
    <mergeCell ref="A30:C30"/>
    <mergeCell ref="F30:G30"/>
    <mergeCell ref="L30:N30"/>
    <mergeCell ref="A31:G31"/>
    <mergeCell ref="H31:K31"/>
    <mergeCell ref="B27:E27"/>
    <mergeCell ref="G27:H27"/>
    <mergeCell ref="L27:N27"/>
    <mergeCell ref="A28:D28"/>
    <mergeCell ref="G28:H28"/>
    <mergeCell ref="L28:N28"/>
    <mergeCell ref="A36:C36"/>
    <mergeCell ref="E36:G36"/>
    <mergeCell ref="L36:N36"/>
    <mergeCell ref="A37:C37"/>
    <mergeCell ref="E37:G37"/>
    <mergeCell ref="L37:N37"/>
    <mergeCell ref="A32:D32"/>
    <mergeCell ref="A34:C34"/>
    <mergeCell ref="E34:G34"/>
    <mergeCell ref="L34:N34"/>
    <mergeCell ref="A35:C35"/>
    <mergeCell ref="E35:G35"/>
    <mergeCell ref="L35:N35"/>
    <mergeCell ref="B44:E44"/>
    <mergeCell ref="G44:H44"/>
    <mergeCell ref="I44:K44"/>
    <mergeCell ref="L44:N44"/>
    <mergeCell ref="B45:E45"/>
    <mergeCell ref="G45:H45"/>
    <mergeCell ref="L45:N45"/>
    <mergeCell ref="A38:C38"/>
    <mergeCell ref="E38:G38"/>
    <mergeCell ref="A39:N39"/>
    <mergeCell ref="A40:N40"/>
    <mergeCell ref="A41:N41"/>
    <mergeCell ref="B42:C42"/>
    <mergeCell ref="D42:F42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B60:E60"/>
    <mergeCell ref="G60:H60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B64:E64"/>
    <mergeCell ref="G64:H64"/>
    <mergeCell ref="L64:N64"/>
    <mergeCell ref="B65:E65"/>
    <mergeCell ref="G65:H65"/>
    <mergeCell ref="L65:N65"/>
    <mergeCell ref="B62:E62"/>
    <mergeCell ref="G62:H62"/>
    <mergeCell ref="L62:N62"/>
    <mergeCell ref="B63:E63"/>
    <mergeCell ref="G63:H63"/>
    <mergeCell ref="L63:N63"/>
    <mergeCell ref="F69:G69"/>
    <mergeCell ref="J69:K69"/>
    <mergeCell ref="L69:N69"/>
    <mergeCell ref="A70:D70"/>
    <mergeCell ref="A72:C72"/>
    <mergeCell ref="E72:G72"/>
    <mergeCell ref="L72:N72"/>
    <mergeCell ref="A66:D66"/>
    <mergeCell ref="G66:H66"/>
    <mergeCell ref="L66:N66"/>
    <mergeCell ref="A67:N67"/>
    <mergeCell ref="A68:C68"/>
    <mergeCell ref="F68:G68"/>
    <mergeCell ref="L68:N68"/>
    <mergeCell ref="A75:C75"/>
    <mergeCell ref="E75:G75"/>
    <mergeCell ref="L75:N75"/>
    <mergeCell ref="A76:C76"/>
    <mergeCell ref="E76:G76"/>
    <mergeCell ref="A73:C73"/>
    <mergeCell ref="E73:G73"/>
    <mergeCell ref="L73:N73"/>
    <mergeCell ref="A74:C74"/>
    <mergeCell ref="E74:G74"/>
    <mergeCell ref="L74:N74"/>
  </mergeCells>
  <pageMargins left="0.94488188976377951" right="0.39370078740157483" top="0.3543307086614173" bottom="0.3543307086614173" header="0.31496062992125984" footer="0.31496062992125984"/>
  <pageSetup paperSize="5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N35"/>
  <sheetViews>
    <sheetView workbookViewId="0">
      <selection activeCell="A3" sqref="A3:N3"/>
    </sheetView>
  </sheetViews>
  <sheetFormatPr baseColWidth="10" defaultRowHeight="15" x14ac:dyDescent="0.25"/>
  <cols>
    <col min="5" max="5" width="14.285156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2" t="s">
        <v>0</v>
      </c>
      <c r="C4" s="2"/>
      <c r="D4" s="25" t="s">
        <v>1574</v>
      </c>
      <c r="E4" s="48"/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97" t="s">
        <v>6</v>
      </c>
      <c r="J7" s="97" t="s">
        <v>7</v>
      </c>
      <c r="K7" s="97" t="s">
        <v>8</v>
      </c>
      <c r="L7" s="474"/>
      <c r="M7" s="475"/>
      <c r="N7" s="476"/>
    </row>
    <row r="8" spans="1:14" x14ac:dyDescent="0.25">
      <c r="A8" s="98">
        <v>2192</v>
      </c>
      <c r="B8" s="477" t="s">
        <v>1576</v>
      </c>
      <c r="C8" s="478"/>
      <c r="D8" s="478"/>
      <c r="E8" s="479"/>
      <c r="F8" s="95"/>
      <c r="G8" s="550"/>
      <c r="H8" s="551"/>
      <c r="I8" s="95" t="s">
        <v>9</v>
      </c>
      <c r="J8" s="95"/>
      <c r="K8" s="95"/>
      <c r="L8" s="473"/>
      <c r="M8" s="473"/>
      <c r="N8" s="473"/>
    </row>
    <row r="9" spans="1:14" x14ac:dyDescent="0.25">
      <c r="A9" s="98">
        <v>2191</v>
      </c>
      <c r="B9" s="477" t="s">
        <v>1577</v>
      </c>
      <c r="C9" s="478"/>
      <c r="D9" s="478"/>
      <c r="E9" s="479"/>
      <c r="F9" s="95"/>
      <c r="G9" s="550"/>
      <c r="H9" s="551"/>
      <c r="I9" s="95" t="s">
        <v>9</v>
      </c>
      <c r="J9" s="95"/>
      <c r="K9" s="95"/>
      <c r="L9" s="473"/>
      <c r="M9" s="473"/>
      <c r="N9" s="473"/>
    </row>
    <row r="10" spans="1:14" x14ac:dyDescent="0.25">
      <c r="A10" s="98"/>
      <c r="B10" s="477" t="s">
        <v>1578</v>
      </c>
      <c r="C10" s="478"/>
      <c r="D10" s="478"/>
      <c r="E10" s="479"/>
      <c r="F10" s="95"/>
      <c r="G10" s="550"/>
      <c r="H10" s="551"/>
      <c r="I10" s="95" t="s">
        <v>9</v>
      </c>
      <c r="J10" s="95"/>
      <c r="K10" s="95"/>
      <c r="L10" s="473"/>
      <c r="M10" s="473"/>
      <c r="N10" s="473"/>
    </row>
    <row r="11" spans="1:14" x14ac:dyDescent="0.25">
      <c r="A11" s="98"/>
      <c r="B11" s="477" t="s">
        <v>1579</v>
      </c>
      <c r="C11" s="478"/>
      <c r="D11" s="478"/>
      <c r="E11" s="479"/>
      <c r="F11" s="95"/>
      <c r="G11" s="473"/>
      <c r="H11" s="473"/>
      <c r="I11" s="95" t="s">
        <v>9</v>
      </c>
      <c r="J11" s="95"/>
      <c r="K11" s="95"/>
      <c r="L11" s="473"/>
      <c r="M11" s="473"/>
      <c r="N11" s="473"/>
    </row>
    <row r="12" spans="1:14" x14ac:dyDescent="0.25">
      <c r="A12" s="98">
        <v>1278</v>
      </c>
      <c r="B12" s="477" t="s">
        <v>1580</v>
      </c>
      <c r="C12" s="478"/>
      <c r="D12" s="478"/>
      <c r="E12" s="479"/>
      <c r="F12" s="95"/>
      <c r="G12" s="473"/>
      <c r="H12" s="473"/>
      <c r="I12" s="95" t="s">
        <v>9</v>
      </c>
      <c r="J12" s="95"/>
      <c r="K12" s="95"/>
      <c r="L12" s="473"/>
      <c r="M12" s="473"/>
      <c r="N12" s="473"/>
    </row>
    <row r="13" spans="1:14" x14ac:dyDescent="0.25">
      <c r="A13" s="98">
        <v>2199</v>
      </c>
      <c r="B13" s="477" t="s">
        <v>1581</v>
      </c>
      <c r="C13" s="478"/>
      <c r="D13" s="478"/>
      <c r="E13" s="479"/>
      <c r="F13" s="95"/>
      <c r="G13" s="473"/>
      <c r="H13" s="473"/>
      <c r="I13" s="95" t="s">
        <v>9</v>
      </c>
      <c r="J13" s="95"/>
      <c r="K13" s="95"/>
      <c r="L13" s="606"/>
      <c r="M13" s="606"/>
      <c r="N13" s="606"/>
    </row>
    <row r="14" spans="1:14" x14ac:dyDescent="0.25">
      <c r="A14" s="98">
        <v>2201</v>
      </c>
      <c r="B14" s="477" t="s">
        <v>1571</v>
      </c>
      <c r="C14" s="478"/>
      <c r="D14" s="478"/>
      <c r="E14" s="479"/>
      <c r="F14" s="95"/>
      <c r="G14" s="473"/>
      <c r="H14" s="473"/>
      <c r="I14" s="95" t="s">
        <v>9</v>
      </c>
      <c r="J14" s="95"/>
      <c r="K14" s="95"/>
      <c r="L14" s="606"/>
      <c r="M14" s="606"/>
      <c r="N14" s="606"/>
    </row>
    <row r="15" spans="1:14" x14ac:dyDescent="0.25">
      <c r="A15" s="98">
        <v>2323</v>
      </c>
      <c r="B15" s="477" t="s">
        <v>1584</v>
      </c>
      <c r="C15" s="478"/>
      <c r="D15" s="478"/>
      <c r="E15" s="479"/>
      <c r="F15" s="99" t="s">
        <v>1582</v>
      </c>
      <c r="G15" s="607" t="s">
        <v>1583</v>
      </c>
      <c r="H15" s="607"/>
      <c r="I15" s="95" t="s">
        <v>9</v>
      </c>
      <c r="J15" s="95"/>
      <c r="K15" s="95"/>
      <c r="L15" s="473"/>
      <c r="M15" s="473"/>
      <c r="N15" s="473"/>
    </row>
    <row r="16" spans="1:14" x14ac:dyDescent="0.25">
      <c r="A16" s="98">
        <v>2324</v>
      </c>
      <c r="B16" s="477" t="s">
        <v>1585</v>
      </c>
      <c r="C16" s="478"/>
      <c r="D16" s="478"/>
      <c r="E16" s="479"/>
      <c r="F16" s="95" t="s">
        <v>1586</v>
      </c>
      <c r="G16" s="605">
        <v>884116237005</v>
      </c>
      <c r="H16" s="605"/>
      <c r="I16" s="95" t="s">
        <v>9</v>
      </c>
      <c r="J16" s="95"/>
      <c r="K16" s="95"/>
      <c r="L16" s="473"/>
      <c r="M16" s="473"/>
      <c r="N16" s="473"/>
    </row>
    <row r="17" spans="1:14" x14ac:dyDescent="0.25">
      <c r="A17" s="98">
        <v>1299</v>
      </c>
      <c r="B17" s="477" t="s">
        <v>1618</v>
      </c>
      <c r="C17" s="478"/>
      <c r="D17" s="478"/>
      <c r="E17" s="479"/>
      <c r="F17" s="95"/>
      <c r="G17" s="473"/>
      <c r="H17" s="473"/>
      <c r="I17" s="95" t="s">
        <v>9</v>
      </c>
      <c r="J17" s="95"/>
      <c r="K17" s="95"/>
      <c r="L17" s="473"/>
      <c r="M17" s="473"/>
      <c r="N17" s="473"/>
    </row>
    <row r="18" spans="1:14" x14ac:dyDescent="0.25">
      <c r="A18" s="98" t="s">
        <v>1619</v>
      </c>
      <c r="B18" s="477" t="s">
        <v>1620</v>
      </c>
      <c r="C18" s="478"/>
      <c r="D18" s="478"/>
      <c r="E18" s="479"/>
      <c r="F18" s="95"/>
      <c r="G18" s="473"/>
      <c r="H18" s="473"/>
      <c r="I18" s="95" t="s">
        <v>9</v>
      </c>
      <c r="J18" s="95"/>
      <c r="K18" s="95"/>
      <c r="L18" s="473"/>
      <c r="M18" s="473"/>
      <c r="N18" s="473"/>
    </row>
    <row r="19" spans="1:14" x14ac:dyDescent="0.25">
      <c r="A19" s="98">
        <v>2326</v>
      </c>
      <c r="B19" s="477" t="s">
        <v>1621</v>
      </c>
      <c r="C19" s="478"/>
      <c r="D19" s="478"/>
      <c r="E19" s="479"/>
      <c r="F19" s="95"/>
      <c r="G19" s="473"/>
      <c r="H19" s="473"/>
      <c r="I19" s="95" t="s">
        <v>9</v>
      </c>
      <c r="J19" s="95"/>
      <c r="K19" s="95"/>
      <c r="L19" s="473"/>
      <c r="M19" s="473"/>
      <c r="N19" s="473"/>
    </row>
    <row r="20" spans="1:14" x14ac:dyDescent="0.25">
      <c r="A20" s="98"/>
      <c r="B20" s="594" t="s">
        <v>1622</v>
      </c>
      <c r="C20" s="595"/>
      <c r="D20" s="595"/>
      <c r="E20" s="596"/>
      <c r="F20" s="95"/>
      <c r="G20" s="550"/>
      <c r="H20" s="551"/>
      <c r="I20" s="95" t="s">
        <v>9</v>
      </c>
      <c r="J20" s="95"/>
      <c r="K20" s="95"/>
      <c r="L20" s="550"/>
      <c r="M20" s="553"/>
      <c r="N20" s="551"/>
    </row>
    <row r="21" spans="1:14" x14ac:dyDescent="0.25">
      <c r="A21" s="98">
        <v>2193</v>
      </c>
      <c r="B21" s="477" t="s">
        <v>1531</v>
      </c>
      <c r="C21" s="478"/>
      <c r="D21" s="478"/>
      <c r="E21" s="479"/>
      <c r="F21" s="95"/>
      <c r="G21" s="473"/>
      <c r="H21" s="473"/>
      <c r="I21" s="95" t="s">
        <v>9</v>
      </c>
      <c r="J21" s="95"/>
      <c r="K21" s="95"/>
      <c r="L21" s="473"/>
      <c r="M21" s="473"/>
      <c r="N21" s="473"/>
    </row>
    <row r="22" spans="1:14" x14ac:dyDescent="0.25">
      <c r="A22" s="98"/>
      <c r="B22" s="472" t="s">
        <v>1397</v>
      </c>
      <c r="C22" s="472"/>
      <c r="D22" s="472"/>
      <c r="E22" s="472"/>
      <c r="F22" s="95"/>
      <c r="G22" s="473"/>
      <c r="H22" s="473"/>
      <c r="I22" s="95" t="s">
        <v>9</v>
      </c>
      <c r="J22" s="95"/>
      <c r="K22" s="95"/>
      <c r="L22" s="473"/>
      <c r="M22" s="473"/>
      <c r="N22" s="473"/>
    </row>
    <row r="23" spans="1:14" x14ac:dyDescent="0.25">
      <c r="A23" s="98"/>
      <c r="B23" s="477"/>
      <c r="C23" s="478"/>
      <c r="D23" s="478"/>
      <c r="E23" s="479"/>
      <c r="F23" s="95"/>
      <c r="G23" s="473"/>
      <c r="H23" s="473"/>
      <c r="I23" s="95"/>
      <c r="J23" s="95"/>
      <c r="K23" s="95"/>
      <c r="L23" s="473"/>
      <c r="M23" s="473"/>
      <c r="N23" s="473"/>
    </row>
    <row r="24" spans="1:14" x14ac:dyDescent="0.25">
      <c r="A24" s="98"/>
      <c r="B24" s="477"/>
      <c r="C24" s="478"/>
      <c r="D24" s="478"/>
      <c r="E24" s="479"/>
      <c r="F24" s="95"/>
      <c r="G24" s="473"/>
      <c r="H24" s="473"/>
      <c r="I24" s="95"/>
      <c r="J24" s="95"/>
      <c r="K24" s="95"/>
      <c r="L24" s="473"/>
      <c r="M24" s="473"/>
      <c r="N24" s="473"/>
    </row>
    <row r="25" spans="1:14" x14ac:dyDescent="0.25">
      <c r="A25" s="98"/>
      <c r="B25" s="477"/>
      <c r="C25" s="478"/>
      <c r="D25" s="478"/>
      <c r="E25" s="479"/>
      <c r="F25" s="95"/>
      <c r="G25" s="473"/>
      <c r="H25" s="473"/>
      <c r="I25" s="95"/>
      <c r="J25" s="95"/>
      <c r="K25" s="95"/>
      <c r="L25" s="473"/>
      <c r="M25" s="473"/>
      <c r="N25" s="473"/>
    </row>
    <row r="26" spans="1:14" x14ac:dyDescent="0.25">
      <c r="A26" s="98"/>
      <c r="B26" s="477"/>
      <c r="C26" s="478"/>
      <c r="D26" s="478"/>
      <c r="E26" s="479"/>
      <c r="F26" s="95"/>
      <c r="G26" s="473"/>
      <c r="H26" s="473"/>
      <c r="I26" s="95"/>
      <c r="J26" s="95"/>
      <c r="K26" s="95"/>
      <c r="L26" s="473"/>
      <c r="M26" s="473"/>
      <c r="N26" s="473"/>
    </row>
    <row r="27" spans="1:14" x14ac:dyDescent="0.25">
      <c r="A27" s="98"/>
      <c r="B27" s="472"/>
      <c r="C27" s="472"/>
      <c r="D27" s="472"/>
      <c r="E27" s="472"/>
      <c r="F27" s="95"/>
      <c r="G27" s="473"/>
      <c r="H27" s="473"/>
      <c r="I27" s="95"/>
      <c r="J27" s="95"/>
      <c r="K27" s="95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96"/>
      <c r="G28" s="482"/>
      <c r="H28" s="482"/>
      <c r="I28" s="96"/>
      <c r="J28" s="96"/>
      <c r="K28" s="96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3" t="s">
        <v>981</v>
      </c>
      <c r="B30" s="483"/>
      <c r="C30" s="483"/>
      <c r="D30" s="483"/>
      <c r="E30" s="483"/>
      <c r="F30" s="483"/>
      <c r="G30" s="483"/>
      <c r="H30" s="484" t="s">
        <v>25</v>
      </c>
      <c r="I30" s="484"/>
      <c r="J30" s="484"/>
      <c r="K30" s="484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96"/>
      <c r="J31" s="96"/>
      <c r="K31" s="96"/>
      <c r="L31" s="7"/>
      <c r="M31" s="7"/>
      <c r="N31" s="7"/>
    </row>
    <row r="32" spans="1:14" x14ac:dyDescent="0.25">
      <c r="A32" s="482" t="s">
        <v>27</v>
      </c>
      <c r="B32" s="482"/>
      <c r="C32" s="482"/>
      <c r="D32" s="7"/>
      <c r="E32" s="482" t="s">
        <v>1127</v>
      </c>
      <c r="F32" s="482"/>
      <c r="G32" s="482"/>
      <c r="H32" s="7"/>
      <c r="I32" s="96"/>
      <c r="J32" s="96"/>
      <c r="K32" s="96"/>
      <c r="L32" s="482" t="s">
        <v>69</v>
      </c>
      <c r="M32" s="482"/>
      <c r="N32" s="482"/>
    </row>
    <row r="33" spans="1:14" x14ac:dyDescent="0.25">
      <c r="A33" s="466"/>
      <c r="B33" s="466"/>
      <c r="C33" s="466"/>
      <c r="D33" s="7"/>
      <c r="E33" s="466"/>
      <c r="F33" s="466"/>
      <c r="G33" s="466"/>
      <c r="H33" s="7"/>
      <c r="I33" s="96"/>
      <c r="J33" s="96"/>
      <c r="K33" s="96"/>
      <c r="L33" s="466"/>
      <c r="M33" s="466"/>
      <c r="N33" s="466"/>
    </row>
    <row r="34" spans="1:14" x14ac:dyDescent="0.25">
      <c r="A34" s="7"/>
      <c r="B34" s="7"/>
      <c r="C34" s="7"/>
      <c r="D34" s="7"/>
      <c r="E34" s="608" t="s">
        <v>2299</v>
      </c>
      <c r="F34" s="608"/>
      <c r="G34" s="608"/>
      <c r="H34" s="7"/>
      <c r="I34" s="96"/>
      <c r="J34" s="96"/>
      <c r="K34" s="7"/>
      <c r="L34" s="7" t="s">
        <v>1575</v>
      </c>
      <c r="M34" s="7"/>
      <c r="N34" s="7"/>
    </row>
    <row r="35" spans="1:14" x14ac:dyDescent="0.25">
      <c r="A35" s="96"/>
      <c r="B35" s="96"/>
      <c r="C35" s="96"/>
      <c r="D35" s="7"/>
      <c r="E35" s="96"/>
      <c r="F35" s="96"/>
      <c r="G35" s="96"/>
      <c r="H35" s="7"/>
      <c r="I35" s="96"/>
      <c r="J35" s="96"/>
      <c r="K35" s="96"/>
      <c r="L35" s="96"/>
      <c r="M35" s="96"/>
      <c r="N35" s="96"/>
    </row>
  </sheetData>
  <mergeCells count="83">
    <mergeCell ref="E34:G34"/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</mergeCells>
  <pageMargins left="0.70866141732283472" right="0.51181102362204722" top="0.19685039370078741" bottom="0.74803149606299213" header="0.19685039370078741" footer="0.31496062992125984"/>
  <pageSetup paperSize="5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N72"/>
  <sheetViews>
    <sheetView zoomScaleNormal="100" workbookViewId="0">
      <selection activeCell="A3" sqref="A3:N3"/>
    </sheetView>
  </sheetViews>
  <sheetFormatPr baseColWidth="10" defaultRowHeight="15" x14ac:dyDescent="0.25"/>
  <cols>
    <col min="5" max="5" width="15.42578125" customWidth="1"/>
    <col min="6" max="6" width="12.42578125" customWidth="1"/>
    <col min="7" max="7" width="12" bestFit="1" customWidth="1"/>
    <col min="8" max="8" width="8" customWidth="1"/>
  </cols>
  <sheetData>
    <row r="1" spans="1:14" ht="15.75" x14ac:dyDescent="0.25">
      <c r="A1" s="464" t="s">
        <v>688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</row>
    <row r="2" spans="1:14" ht="15.75" x14ac:dyDescent="0.25">
      <c r="A2" s="464" t="s">
        <v>2564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</row>
    <row r="3" spans="1:14" x14ac:dyDescent="0.25">
      <c r="A3" s="465" t="s">
        <v>2647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</row>
    <row r="4" spans="1:14" x14ac:dyDescent="0.25">
      <c r="A4" s="2"/>
      <c r="B4" s="2" t="s">
        <v>0</v>
      </c>
      <c r="C4" s="2"/>
      <c r="D4" s="25" t="s">
        <v>1629</v>
      </c>
      <c r="E4" s="48"/>
      <c r="F4" s="48"/>
      <c r="G4" s="2"/>
      <c r="H4" s="2"/>
      <c r="I4" s="2"/>
      <c r="J4" s="2"/>
      <c r="K4" s="2"/>
    </row>
    <row r="6" spans="1:14" x14ac:dyDescent="0.25">
      <c r="A6" s="3" t="s">
        <v>66</v>
      </c>
      <c r="B6" s="468" t="s">
        <v>1</v>
      </c>
      <c r="C6" s="469"/>
      <c r="D6" s="469"/>
      <c r="E6" s="469"/>
      <c r="F6" s="3" t="s">
        <v>2</v>
      </c>
      <c r="G6" s="469" t="s">
        <v>3</v>
      </c>
      <c r="H6" s="470"/>
      <c r="I6" s="471" t="s">
        <v>4</v>
      </c>
      <c r="J6" s="471"/>
      <c r="K6" s="471"/>
      <c r="L6" s="468" t="s">
        <v>5</v>
      </c>
      <c r="M6" s="469"/>
      <c r="N6" s="470"/>
    </row>
    <row r="7" spans="1:14" x14ac:dyDescent="0.25">
      <c r="A7" s="12" t="s">
        <v>67</v>
      </c>
      <c r="B7" s="474"/>
      <c r="C7" s="475"/>
      <c r="D7" s="475"/>
      <c r="E7" s="475"/>
      <c r="F7" s="4"/>
      <c r="G7" s="475"/>
      <c r="H7" s="476"/>
      <c r="I7" s="104" t="s">
        <v>6</v>
      </c>
      <c r="J7" s="104" t="s">
        <v>7</v>
      </c>
      <c r="K7" s="104" t="s">
        <v>8</v>
      </c>
      <c r="L7" s="474"/>
      <c r="M7" s="475"/>
      <c r="N7" s="476"/>
    </row>
    <row r="8" spans="1:14" x14ac:dyDescent="0.25">
      <c r="A8" s="105">
        <v>2369</v>
      </c>
      <c r="B8" s="477" t="s">
        <v>1630</v>
      </c>
      <c r="C8" s="478"/>
      <c r="D8" s="478"/>
      <c r="E8" s="479"/>
      <c r="F8" s="102" t="s">
        <v>1648</v>
      </c>
      <c r="G8" s="550" t="s">
        <v>1649</v>
      </c>
      <c r="H8" s="551"/>
      <c r="I8" s="102" t="s">
        <v>9</v>
      </c>
      <c r="J8" s="102"/>
      <c r="K8" s="102"/>
      <c r="L8" s="473" t="s">
        <v>1651</v>
      </c>
      <c r="M8" s="473"/>
      <c r="N8" s="473"/>
    </row>
    <row r="9" spans="1:14" x14ac:dyDescent="0.25">
      <c r="A9" s="105">
        <v>2370</v>
      </c>
      <c r="B9" s="477" t="s">
        <v>1631</v>
      </c>
      <c r="C9" s="478"/>
      <c r="D9" s="478"/>
      <c r="E9" s="479"/>
      <c r="F9" s="102" t="s">
        <v>1648</v>
      </c>
      <c r="G9" s="550" t="s">
        <v>1650</v>
      </c>
      <c r="H9" s="551"/>
      <c r="I9" s="102" t="s">
        <v>9</v>
      </c>
      <c r="J9" s="102"/>
      <c r="K9" s="102"/>
      <c r="L9" s="473" t="s">
        <v>1652</v>
      </c>
      <c r="M9" s="473"/>
      <c r="N9" s="473"/>
    </row>
    <row r="10" spans="1:14" x14ac:dyDescent="0.25">
      <c r="A10" s="105"/>
      <c r="B10" s="477" t="s">
        <v>1632</v>
      </c>
      <c r="C10" s="478"/>
      <c r="D10" s="478"/>
      <c r="E10" s="479"/>
      <c r="F10" s="102"/>
      <c r="G10" s="550"/>
      <c r="H10" s="551"/>
      <c r="I10" s="102" t="s">
        <v>9</v>
      </c>
      <c r="J10" s="102"/>
      <c r="K10" s="102"/>
      <c r="L10" s="473"/>
      <c r="M10" s="473"/>
      <c r="N10" s="473"/>
    </row>
    <row r="11" spans="1:14" x14ac:dyDescent="0.25">
      <c r="A11" s="105"/>
      <c r="B11" s="477" t="s">
        <v>1633</v>
      </c>
      <c r="C11" s="478"/>
      <c r="D11" s="478"/>
      <c r="E11" s="479"/>
      <c r="F11" s="102"/>
      <c r="G11" s="473"/>
      <c r="H11" s="473"/>
      <c r="I11" s="102" t="s">
        <v>9</v>
      </c>
      <c r="J11" s="102"/>
      <c r="K11" s="102"/>
      <c r="L11" s="473"/>
      <c r="M11" s="473"/>
      <c r="N11" s="473"/>
    </row>
    <row r="12" spans="1:14" x14ac:dyDescent="0.25">
      <c r="A12" s="105"/>
      <c r="B12" s="477" t="s">
        <v>1632</v>
      </c>
      <c r="C12" s="478"/>
      <c r="D12" s="478"/>
      <c r="E12" s="479"/>
      <c r="F12" s="102"/>
      <c r="G12" s="473"/>
      <c r="H12" s="473"/>
      <c r="I12" s="102" t="s">
        <v>9</v>
      </c>
      <c r="J12" s="102"/>
      <c r="K12" s="102"/>
      <c r="L12" s="473"/>
      <c r="M12" s="473"/>
      <c r="N12" s="473"/>
    </row>
    <row r="13" spans="1:14" x14ac:dyDescent="0.25">
      <c r="A13" s="105"/>
      <c r="B13" s="477" t="s">
        <v>1633</v>
      </c>
      <c r="C13" s="478"/>
      <c r="D13" s="478"/>
      <c r="E13" s="479"/>
      <c r="F13" s="102"/>
      <c r="G13" s="473"/>
      <c r="H13" s="473"/>
      <c r="I13" s="102" t="s">
        <v>9</v>
      </c>
      <c r="J13" s="102"/>
      <c r="K13" s="102"/>
      <c r="L13" s="606"/>
      <c r="M13" s="606"/>
      <c r="N13" s="606"/>
    </row>
    <row r="14" spans="1:14" x14ac:dyDescent="0.25">
      <c r="A14" s="105"/>
      <c r="B14" s="477" t="s">
        <v>1634</v>
      </c>
      <c r="C14" s="478"/>
      <c r="D14" s="478"/>
      <c r="E14" s="479"/>
      <c r="F14" s="102"/>
      <c r="G14" s="473"/>
      <c r="H14" s="473"/>
      <c r="I14" s="102" t="s">
        <v>9</v>
      </c>
      <c r="J14" s="102"/>
      <c r="K14" s="102"/>
      <c r="L14" s="606"/>
      <c r="M14" s="606"/>
      <c r="N14" s="606"/>
    </row>
    <row r="15" spans="1:14" x14ac:dyDescent="0.25">
      <c r="A15" s="105"/>
      <c r="B15" s="477" t="s">
        <v>1635</v>
      </c>
      <c r="C15" s="478"/>
      <c r="D15" s="478"/>
      <c r="E15" s="479"/>
      <c r="F15" s="106"/>
      <c r="G15" s="607"/>
      <c r="H15" s="607"/>
      <c r="I15" s="102" t="s">
        <v>9</v>
      </c>
      <c r="J15" s="102"/>
      <c r="K15" s="102"/>
      <c r="L15" s="473"/>
      <c r="M15" s="473"/>
      <c r="N15" s="473"/>
    </row>
    <row r="16" spans="1:14" x14ac:dyDescent="0.25">
      <c r="A16" s="105"/>
      <c r="B16" s="477" t="s">
        <v>1636</v>
      </c>
      <c r="C16" s="478"/>
      <c r="D16" s="478"/>
      <c r="E16" s="479"/>
      <c r="F16" s="102"/>
      <c r="G16" s="605"/>
      <c r="H16" s="605"/>
      <c r="I16" s="102" t="s">
        <v>9</v>
      </c>
      <c r="J16" s="102"/>
      <c r="K16" s="102"/>
      <c r="L16" s="473"/>
      <c r="M16" s="473"/>
      <c r="N16" s="473"/>
    </row>
    <row r="17" spans="1:14" x14ac:dyDescent="0.25">
      <c r="A17" s="105"/>
      <c r="B17" s="477" t="s">
        <v>1637</v>
      </c>
      <c r="C17" s="478"/>
      <c r="D17" s="478"/>
      <c r="E17" s="479"/>
      <c r="F17" s="102"/>
      <c r="G17" s="473"/>
      <c r="H17" s="473"/>
      <c r="I17" s="102" t="s">
        <v>9</v>
      </c>
      <c r="J17" s="102"/>
      <c r="K17" s="102"/>
      <c r="L17" s="473"/>
      <c r="M17" s="473"/>
      <c r="N17" s="473"/>
    </row>
    <row r="18" spans="1:14" x14ac:dyDescent="0.25">
      <c r="A18" s="105"/>
      <c r="B18" s="477" t="s">
        <v>1638</v>
      </c>
      <c r="C18" s="478"/>
      <c r="D18" s="478"/>
      <c r="E18" s="479"/>
      <c r="F18" s="102"/>
      <c r="G18" s="473"/>
      <c r="H18" s="473"/>
      <c r="I18" s="102" t="s">
        <v>9</v>
      </c>
      <c r="J18" s="102"/>
      <c r="K18" s="102"/>
      <c r="L18" s="473"/>
      <c r="M18" s="473"/>
      <c r="N18" s="473"/>
    </row>
    <row r="19" spans="1:14" x14ac:dyDescent="0.25">
      <c r="A19" s="105"/>
      <c r="B19" s="477" t="s">
        <v>1639</v>
      </c>
      <c r="C19" s="478"/>
      <c r="D19" s="478"/>
      <c r="E19" s="479"/>
      <c r="F19" s="102"/>
      <c r="G19" s="473"/>
      <c r="H19" s="473"/>
      <c r="I19" s="102" t="s">
        <v>9</v>
      </c>
      <c r="J19" s="102"/>
      <c r="K19" s="102"/>
      <c r="L19" s="473"/>
      <c r="M19" s="473"/>
      <c r="N19" s="473"/>
    </row>
    <row r="20" spans="1:14" x14ac:dyDescent="0.25">
      <c r="A20" s="105"/>
      <c r="B20" s="594" t="s">
        <v>1640</v>
      </c>
      <c r="C20" s="595"/>
      <c r="D20" s="595"/>
      <c r="E20" s="596"/>
      <c r="F20" s="102"/>
      <c r="G20" s="550"/>
      <c r="H20" s="551"/>
      <c r="I20" s="102" t="s">
        <v>9</v>
      </c>
      <c r="J20" s="102"/>
      <c r="K20" s="102"/>
      <c r="L20" s="550"/>
      <c r="M20" s="553"/>
      <c r="N20" s="551"/>
    </row>
    <row r="21" spans="1:14" x14ac:dyDescent="0.25">
      <c r="A21" s="105"/>
      <c r="B21" s="477" t="s">
        <v>1641</v>
      </c>
      <c r="C21" s="478"/>
      <c r="D21" s="478"/>
      <c r="E21" s="479"/>
      <c r="F21" s="102"/>
      <c r="G21" s="473"/>
      <c r="H21" s="473"/>
      <c r="I21" s="102" t="s">
        <v>9</v>
      </c>
      <c r="J21" s="102"/>
      <c r="K21" s="102"/>
      <c r="L21" s="473"/>
      <c r="M21" s="473"/>
      <c r="N21" s="473"/>
    </row>
    <row r="22" spans="1:14" x14ac:dyDescent="0.25">
      <c r="A22" s="105"/>
      <c r="B22" s="477" t="s">
        <v>1642</v>
      </c>
      <c r="C22" s="478"/>
      <c r="D22" s="478"/>
      <c r="E22" s="479"/>
      <c r="F22" s="102"/>
      <c r="G22" s="473"/>
      <c r="H22" s="473"/>
      <c r="I22" s="102" t="s">
        <v>9</v>
      </c>
      <c r="J22" s="102"/>
      <c r="K22" s="102"/>
      <c r="L22" s="473"/>
      <c r="M22" s="473"/>
      <c r="N22" s="473"/>
    </row>
    <row r="23" spans="1:14" x14ac:dyDescent="0.25">
      <c r="A23" s="105"/>
      <c r="B23" s="477" t="s">
        <v>1643</v>
      </c>
      <c r="C23" s="478"/>
      <c r="D23" s="478"/>
      <c r="E23" s="479"/>
      <c r="F23" s="102"/>
      <c r="G23" s="473"/>
      <c r="H23" s="473"/>
      <c r="I23" s="102" t="s">
        <v>9</v>
      </c>
      <c r="J23" s="102"/>
      <c r="K23" s="102"/>
      <c r="L23" s="473"/>
      <c r="M23" s="473"/>
      <c r="N23" s="473"/>
    </row>
    <row r="24" spans="1:14" x14ac:dyDescent="0.25">
      <c r="A24" s="105"/>
      <c r="B24" s="477" t="s">
        <v>1644</v>
      </c>
      <c r="C24" s="478"/>
      <c r="D24" s="478"/>
      <c r="E24" s="479"/>
      <c r="F24" s="102"/>
      <c r="G24" s="473"/>
      <c r="H24" s="473"/>
      <c r="I24" s="102"/>
      <c r="J24" s="102"/>
      <c r="K24" s="102"/>
      <c r="L24" s="473"/>
      <c r="M24" s="473"/>
      <c r="N24" s="473"/>
    </row>
    <row r="25" spans="1:14" x14ac:dyDescent="0.25">
      <c r="A25" s="105"/>
      <c r="B25" s="477" t="s">
        <v>1645</v>
      </c>
      <c r="C25" s="478"/>
      <c r="D25" s="478"/>
      <c r="E25" s="479"/>
      <c r="F25" s="102"/>
      <c r="G25" s="473"/>
      <c r="H25" s="473"/>
      <c r="I25" s="102"/>
      <c r="J25" s="102"/>
      <c r="K25" s="102"/>
      <c r="L25" s="473"/>
      <c r="M25" s="473"/>
      <c r="N25" s="473"/>
    </row>
    <row r="26" spans="1:14" x14ac:dyDescent="0.25">
      <c r="A26" s="105"/>
      <c r="B26" s="477" t="s">
        <v>1646</v>
      </c>
      <c r="C26" s="478"/>
      <c r="D26" s="478"/>
      <c r="E26" s="479"/>
      <c r="F26" s="102"/>
      <c r="G26" s="473"/>
      <c r="H26" s="473"/>
      <c r="I26" s="102"/>
      <c r="J26" s="102"/>
      <c r="K26" s="102"/>
      <c r="L26" s="473"/>
      <c r="M26" s="473"/>
      <c r="N26" s="473"/>
    </row>
    <row r="27" spans="1:14" x14ac:dyDescent="0.25">
      <c r="A27" s="105"/>
      <c r="B27" s="472" t="s">
        <v>1647</v>
      </c>
      <c r="C27" s="472"/>
      <c r="D27" s="472"/>
      <c r="E27" s="472"/>
      <c r="F27" s="102"/>
      <c r="G27" s="473"/>
      <c r="H27" s="473"/>
      <c r="I27" s="102"/>
      <c r="J27" s="102"/>
      <c r="K27" s="102"/>
      <c r="L27" s="473"/>
      <c r="M27" s="473"/>
      <c r="N27" s="473"/>
    </row>
    <row r="28" spans="1:14" x14ac:dyDescent="0.25">
      <c r="A28" s="485" t="s">
        <v>64</v>
      </c>
      <c r="B28" s="485"/>
      <c r="C28" s="485"/>
      <c r="D28" s="485"/>
      <c r="E28" s="6"/>
      <c r="F28" s="103"/>
      <c r="G28" s="482"/>
      <c r="H28" s="482"/>
      <c r="I28" s="103"/>
      <c r="J28" s="103"/>
      <c r="K28" s="103"/>
      <c r="L28" s="482"/>
      <c r="M28" s="482"/>
      <c r="N28" s="482"/>
    </row>
    <row r="29" spans="1:14" x14ac:dyDescent="0.25">
      <c r="A29" s="481" t="s">
        <v>631</v>
      </c>
      <c r="B29" s="481"/>
      <c r="C29" s="481"/>
      <c r="D29" s="481"/>
      <c r="E29" s="481"/>
      <c r="F29" s="481"/>
      <c r="G29" s="481"/>
      <c r="H29" s="481"/>
      <c r="I29" s="481"/>
      <c r="J29" s="481"/>
      <c r="K29" s="481"/>
      <c r="L29" s="481"/>
      <c r="M29" s="481"/>
      <c r="N29" s="481"/>
    </row>
    <row r="30" spans="1:14" x14ac:dyDescent="0.25">
      <c r="A30" s="483" t="s">
        <v>981</v>
      </c>
      <c r="B30" s="483"/>
      <c r="C30" s="483"/>
      <c r="D30" s="483"/>
      <c r="E30" s="483"/>
      <c r="F30" s="483"/>
      <c r="G30" s="483"/>
      <c r="H30" s="484" t="s">
        <v>25</v>
      </c>
      <c r="I30" s="484"/>
      <c r="J30" s="484"/>
      <c r="K30" s="484"/>
      <c r="L30" s="8"/>
      <c r="M30" s="24"/>
      <c r="N30" s="24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103"/>
      <c r="J31" s="103"/>
      <c r="K31" s="103"/>
      <c r="L31" s="7"/>
      <c r="M31" s="7"/>
      <c r="N31" s="7"/>
    </row>
    <row r="32" spans="1:14" x14ac:dyDescent="0.25">
      <c r="A32" s="482" t="s">
        <v>27</v>
      </c>
      <c r="B32" s="482"/>
      <c r="C32" s="482"/>
      <c r="D32" s="7"/>
      <c r="E32" s="482" t="s">
        <v>1127</v>
      </c>
      <c r="F32" s="482"/>
      <c r="G32" s="482"/>
      <c r="H32" s="7"/>
      <c r="I32" s="103"/>
      <c r="J32" s="103"/>
      <c r="K32" s="103"/>
      <c r="L32" s="482" t="s">
        <v>69</v>
      </c>
      <c r="M32" s="482"/>
      <c r="N32" s="482"/>
    </row>
    <row r="33" spans="1:14" x14ac:dyDescent="0.25">
      <c r="A33" s="466"/>
      <c r="B33" s="466"/>
      <c r="C33" s="466"/>
      <c r="D33" s="7"/>
      <c r="E33" s="466"/>
      <c r="F33" s="466"/>
      <c r="G33" s="466"/>
      <c r="H33" s="7"/>
      <c r="I33" s="103"/>
      <c r="J33" s="103"/>
      <c r="K33" s="103"/>
      <c r="L33" s="466"/>
      <c r="M33" s="466"/>
      <c r="N33" s="466"/>
    </row>
    <row r="34" spans="1:14" x14ac:dyDescent="0.25">
      <c r="A34" s="597" t="s">
        <v>1656</v>
      </c>
      <c r="B34" s="597"/>
      <c r="C34" s="597"/>
      <c r="D34" s="7"/>
      <c r="E34" s="608" t="s">
        <v>2299</v>
      </c>
      <c r="F34" s="608"/>
      <c r="G34" s="608"/>
      <c r="H34" s="7"/>
      <c r="I34" s="103"/>
      <c r="J34" s="103"/>
      <c r="K34" s="7"/>
      <c r="L34" s="7" t="s">
        <v>1575</v>
      </c>
      <c r="M34" s="7"/>
      <c r="N34" s="7"/>
    </row>
    <row r="35" spans="1:14" x14ac:dyDescent="0.25">
      <c r="A35" s="103"/>
      <c r="B35" s="103"/>
      <c r="C35" s="103"/>
      <c r="D35" s="7"/>
      <c r="E35" s="103"/>
      <c r="F35" s="103"/>
      <c r="G35" s="103"/>
      <c r="H35" s="7"/>
      <c r="I35" s="103"/>
      <c r="J35" s="103"/>
      <c r="K35" s="103"/>
      <c r="L35" s="103"/>
      <c r="M35" s="103"/>
      <c r="N35" s="103"/>
    </row>
    <row r="38" spans="1:14" ht="15.75" x14ac:dyDescent="0.25">
      <c r="A38" s="464" t="s">
        <v>688</v>
      </c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</row>
    <row r="39" spans="1:14" ht="15.75" x14ac:dyDescent="0.25">
      <c r="A39" s="464" t="s">
        <v>2564</v>
      </c>
      <c r="B39" s="464"/>
      <c r="C39" s="464"/>
      <c r="D39" s="464"/>
      <c r="E39" s="464"/>
      <c r="F39" s="464"/>
      <c r="G39" s="464"/>
      <c r="H39" s="464"/>
      <c r="I39" s="464"/>
      <c r="J39" s="464"/>
      <c r="K39" s="464"/>
      <c r="L39" s="464"/>
      <c r="M39" s="464"/>
      <c r="N39" s="464"/>
    </row>
    <row r="40" spans="1:14" x14ac:dyDescent="0.25">
      <c r="A40" s="465" t="s">
        <v>2647</v>
      </c>
      <c r="B40" s="465"/>
      <c r="C40" s="465"/>
      <c r="D40" s="465"/>
      <c r="E40" s="465"/>
      <c r="F40" s="465"/>
      <c r="G40" s="465"/>
      <c r="H40" s="465"/>
      <c r="I40" s="465"/>
      <c r="J40" s="465"/>
      <c r="K40" s="465"/>
      <c r="L40" s="465"/>
      <c r="M40" s="465"/>
      <c r="N40" s="465"/>
    </row>
    <row r="41" spans="1:14" x14ac:dyDescent="0.25">
      <c r="A41" s="2"/>
      <c r="B41" s="2" t="s">
        <v>0</v>
      </c>
      <c r="C41" s="2"/>
      <c r="D41" s="25" t="s">
        <v>1629</v>
      </c>
      <c r="E41" s="48"/>
      <c r="F41" s="48"/>
      <c r="G41" s="2"/>
      <c r="H41" s="2"/>
      <c r="I41" s="2"/>
      <c r="J41" s="2"/>
      <c r="K41" s="2"/>
    </row>
    <row r="43" spans="1:14" x14ac:dyDescent="0.25">
      <c r="A43" s="3" t="s">
        <v>66</v>
      </c>
      <c r="B43" s="468" t="s">
        <v>1</v>
      </c>
      <c r="C43" s="469"/>
      <c r="D43" s="469"/>
      <c r="E43" s="469"/>
      <c r="F43" s="3" t="s">
        <v>2</v>
      </c>
      <c r="G43" s="469" t="s">
        <v>3</v>
      </c>
      <c r="H43" s="470"/>
      <c r="I43" s="471" t="s">
        <v>4</v>
      </c>
      <c r="J43" s="471"/>
      <c r="K43" s="471"/>
      <c r="L43" s="468" t="s">
        <v>5</v>
      </c>
      <c r="M43" s="469"/>
      <c r="N43" s="470"/>
    </row>
    <row r="44" spans="1:14" x14ac:dyDescent="0.25">
      <c r="A44" s="12" t="s">
        <v>67</v>
      </c>
      <c r="B44" s="474"/>
      <c r="C44" s="475"/>
      <c r="D44" s="475"/>
      <c r="E44" s="475"/>
      <c r="F44" s="4"/>
      <c r="G44" s="475"/>
      <c r="H44" s="476"/>
      <c r="I44" s="109" t="s">
        <v>6</v>
      </c>
      <c r="J44" s="109" t="s">
        <v>7</v>
      </c>
      <c r="K44" s="109" t="s">
        <v>8</v>
      </c>
      <c r="L44" s="474"/>
      <c r="M44" s="475"/>
      <c r="N44" s="476"/>
    </row>
    <row r="45" spans="1:14" x14ac:dyDescent="0.25">
      <c r="A45" s="110">
        <v>2991</v>
      </c>
      <c r="B45" s="477" t="s">
        <v>1653</v>
      </c>
      <c r="C45" s="478"/>
      <c r="D45" s="478"/>
      <c r="E45" s="479"/>
      <c r="F45" s="107" t="s">
        <v>1654</v>
      </c>
      <c r="G45" s="550" t="s">
        <v>1655</v>
      </c>
      <c r="H45" s="551"/>
      <c r="I45" s="107" t="s">
        <v>9</v>
      </c>
      <c r="J45" s="107"/>
      <c r="K45" s="107"/>
      <c r="L45" s="473"/>
      <c r="M45" s="473"/>
      <c r="N45" s="473"/>
    </row>
    <row r="46" spans="1:14" x14ac:dyDescent="0.25">
      <c r="A46" s="110">
        <v>2990</v>
      </c>
      <c r="B46" s="477" t="s">
        <v>1657</v>
      </c>
      <c r="C46" s="478"/>
      <c r="D46" s="478"/>
      <c r="E46" s="479"/>
      <c r="F46" s="107" t="s">
        <v>1654</v>
      </c>
      <c r="G46" s="550">
        <v>367398162</v>
      </c>
      <c r="H46" s="551"/>
      <c r="I46" s="107" t="s">
        <v>9</v>
      </c>
      <c r="J46" s="107"/>
      <c r="K46" s="107"/>
      <c r="L46" s="473"/>
      <c r="M46" s="473"/>
      <c r="N46" s="473"/>
    </row>
    <row r="47" spans="1:14" x14ac:dyDescent="0.25">
      <c r="A47" s="110"/>
      <c r="B47" s="477"/>
      <c r="C47" s="478"/>
      <c r="D47" s="478"/>
      <c r="E47" s="479"/>
      <c r="F47" s="107"/>
      <c r="G47" s="550"/>
      <c r="H47" s="551"/>
      <c r="I47" s="107"/>
      <c r="J47" s="107"/>
      <c r="K47" s="107"/>
      <c r="L47" s="473"/>
      <c r="M47" s="473"/>
      <c r="N47" s="473"/>
    </row>
    <row r="48" spans="1:14" x14ac:dyDescent="0.25">
      <c r="A48" s="110"/>
      <c r="B48" s="477"/>
      <c r="C48" s="478"/>
      <c r="D48" s="478"/>
      <c r="E48" s="479"/>
      <c r="F48" s="107"/>
      <c r="G48" s="473"/>
      <c r="H48" s="473"/>
      <c r="I48" s="107"/>
      <c r="J48" s="107"/>
      <c r="K48" s="107"/>
      <c r="L48" s="473"/>
      <c r="M48" s="473"/>
      <c r="N48" s="473"/>
    </row>
    <row r="49" spans="1:14" x14ac:dyDescent="0.25">
      <c r="A49" s="110"/>
      <c r="B49" s="477"/>
      <c r="C49" s="478"/>
      <c r="D49" s="478"/>
      <c r="E49" s="479"/>
      <c r="F49" s="107"/>
      <c r="G49" s="473"/>
      <c r="H49" s="473"/>
      <c r="I49" s="107"/>
      <c r="J49" s="107"/>
      <c r="K49" s="107"/>
      <c r="L49" s="473"/>
      <c r="M49" s="473"/>
      <c r="N49" s="473"/>
    </row>
    <row r="50" spans="1:14" x14ac:dyDescent="0.25">
      <c r="A50" s="110"/>
      <c r="B50" s="477"/>
      <c r="C50" s="478"/>
      <c r="D50" s="478"/>
      <c r="E50" s="479"/>
      <c r="F50" s="107"/>
      <c r="G50" s="473"/>
      <c r="H50" s="473"/>
      <c r="I50" s="107"/>
      <c r="J50" s="107"/>
      <c r="K50" s="107"/>
      <c r="L50" s="606"/>
      <c r="M50" s="606"/>
      <c r="N50" s="606"/>
    </row>
    <row r="51" spans="1:14" x14ac:dyDescent="0.25">
      <c r="A51" s="110"/>
      <c r="B51" s="477"/>
      <c r="C51" s="478"/>
      <c r="D51" s="478"/>
      <c r="E51" s="479"/>
      <c r="F51" s="107"/>
      <c r="G51" s="473"/>
      <c r="H51" s="473"/>
      <c r="I51" s="107"/>
      <c r="J51" s="107"/>
      <c r="K51" s="107"/>
      <c r="L51" s="606"/>
      <c r="M51" s="606"/>
      <c r="N51" s="606"/>
    </row>
    <row r="52" spans="1:14" x14ac:dyDescent="0.25">
      <c r="A52" s="110"/>
      <c r="B52" s="477"/>
      <c r="C52" s="478"/>
      <c r="D52" s="478"/>
      <c r="E52" s="479"/>
      <c r="F52" s="111"/>
      <c r="G52" s="607"/>
      <c r="H52" s="607"/>
      <c r="I52" s="107"/>
      <c r="J52" s="107"/>
      <c r="K52" s="107"/>
      <c r="L52" s="473"/>
      <c r="M52" s="473"/>
      <c r="N52" s="473"/>
    </row>
    <row r="53" spans="1:14" x14ac:dyDescent="0.25">
      <c r="A53" s="110"/>
      <c r="B53" s="477"/>
      <c r="C53" s="478"/>
      <c r="D53" s="478"/>
      <c r="E53" s="479"/>
      <c r="F53" s="107"/>
      <c r="G53" s="605"/>
      <c r="H53" s="605"/>
      <c r="I53" s="107"/>
      <c r="J53" s="107"/>
      <c r="K53" s="107"/>
      <c r="L53" s="473"/>
      <c r="M53" s="473"/>
      <c r="N53" s="473"/>
    </row>
    <row r="54" spans="1:14" x14ac:dyDescent="0.25">
      <c r="A54" s="110"/>
      <c r="B54" s="477"/>
      <c r="C54" s="478"/>
      <c r="D54" s="478"/>
      <c r="E54" s="479"/>
      <c r="F54" s="107"/>
      <c r="G54" s="473"/>
      <c r="H54" s="473"/>
      <c r="I54" s="107"/>
      <c r="J54" s="107"/>
      <c r="K54" s="107"/>
      <c r="L54" s="473"/>
      <c r="M54" s="473"/>
      <c r="N54" s="473"/>
    </row>
    <row r="55" spans="1:14" x14ac:dyDescent="0.25">
      <c r="A55" s="110"/>
      <c r="B55" s="477"/>
      <c r="C55" s="478"/>
      <c r="D55" s="478"/>
      <c r="E55" s="479"/>
      <c r="F55" s="107"/>
      <c r="G55" s="473"/>
      <c r="H55" s="473"/>
      <c r="I55" s="107"/>
      <c r="J55" s="107"/>
      <c r="K55" s="107"/>
      <c r="L55" s="473"/>
      <c r="M55" s="473"/>
      <c r="N55" s="473"/>
    </row>
    <row r="56" spans="1:14" x14ac:dyDescent="0.25">
      <c r="A56" s="110"/>
      <c r="B56" s="477"/>
      <c r="C56" s="478"/>
      <c r="D56" s="478"/>
      <c r="E56" s="479"/>
      <c r="F56" s="107"/>
      <c r="G56" s="473"/>
      <c r="H56" s="473"/>
      <c r="I56" s="107"/>
      <c r="J56" s="107"/>
      <c r="K56" s="107"/>
      <c r="L56" s="473"/>
      <c r="M56" s="473"/>
      <c r="N56" s="473"/>
    </row>
    <row r="57" spans="1:14" x14ac:dyDescent="0.25">
      <c r="A57" s="110"/>
      <c r="B57" s="594"/>
      <c r="C57" s="595"/>
      <c r="D57" s="595"/>
      <c r="E57" s="596"/>
      <c r="F57" s="107"/>
      <c r="G57" s="550"/>
      <c r="H57" s="551"/>
      <c r="I57" s="107"/>
      <c r="J57" s="107"/>
      <c r="K57" s="107"/>
      <c r="L57" s="550"/>
      <c r="M57" s="553"/>
      <c r="N57" s="551"/>
    </row>
    <row r="58" spans="1:14" x14ac:dyDescent="0.25">
      <c r="A58" s="110"/>
      <c r="B58" s="477"/>
      <c r="C58" s="478"/>
      <c r="D58" s="478"/>
      <c r="E58" s="479"/>
      <c r="F58" s="107"/>
      <c r="G58" s="473"/>
      <c r="H58" s="473"/>
      <c r="I58" s="107"/>
      <c r="J58" s="107"/>
      <c r="K58" s="107"/>
      <c r="L58" s="473"/>
      <c r="M58" s="473"/>
      <c r="N58" s="473"/>
    </row>
    <row r="59" spans="1:14" x14ac:dyDescent="0.25">
      <c r="A59" s="110"/>
      <c r="B59" s="477"/>
      <c r="C59" s="478"/>
      <c r="D59" s="478"/>
      <c r="E59" s="479"/>
      <c r="F59" s="107"/>
      <c r="G59" s="473"/>
      <c r="H59" s="473"/>
      <c r="I59" s="107"/>
      <c r="J59" s="107"/>
      <c r="K59" s="107"/>
      <c r="L59" s="473"/>
      <c r="M59" s="473"/>
      <c r="N59" s="473"/>
    </row>
    <row r="60" spans="1:14" x14ac:dyDescent="0.25">
      <c r="A60" s="110"/>
      <c r="B60" s="477"/>
      <c r="C60" s="478"/>
      <c r="D60" s="478"/>
      <c r="E60" s="479"/>
      <c r="F60" s="107"/>
      <c r="G60" s="473"/>
      <c r="H60" s="473"/>
      <c r="I60" s="107"/>
      <c r="J60" s="107"/>
      <c r="K60" s="107"/>
      <c r="L60" s="473"/>
      <c r="M60" s="473"/>
      <c r="N60" s="473"/>
    </row>
    <row r="61" spans="1:14" x14ac:dyDescent="0.25">
      <c r="A61" s="110"/>
      <c r="B61" s="477"/>
      <c r="C61" s="478"/>
      <c r="D61" s="478"/>
      <c r="E61" s="479"/>
      <c r="F61" s="107"/>
      <c r="G61" s="473"/>
      <c r="H61" s="473"/>
      <c r="I61" s="107"/>
      <c r="J61" s="107"/>
      <c r="K61" s="107"/>
      <c r="L61" s="473"/>
      <c r="M61" s="473"/>
      <c r="N61" s="473"/>
    </row>
    <row r="62" spans="1:14" x14ac:dyDescent="0.25">
      <c r="A62" s="110"/>
      <c r="B62" s="477"/>
      <c r="C62" s="478"/>
      <c r="D62" s="478"/>
      <c r="E62" s="479"/>
      <c r="F62" s="107"/>
      <c r="G62" s="473"/>
      <c r="H62" s="473"/>
      <c r="I62" s="107"/>
      <c r="J62" s="107"/>
      <c r="K62" s="107"/>
      <c r="L62" s="473"/>
      <c r="M62" s="473"/>
      <c r="N62" s="473"/>
    </row>
    <row r="63" spans="1:14" x14ac:dyDescent="0.25">
      <c r="A63" s="110"/>
      <c r="B63" s="477"/>
      <c r="C63" s="478"/>
      <c r="D63" s="478"/>
      <c r="E63" s="479"/>
      <c r="F63" s="107"/>
      <c r="G63" s="473"/>
      <c r="H63" s="473"/>
      <c r="I63" s="107"/>
      <c r="J63" s="107"/>
      <c r="K63" s="107"/>
      <c r="L63" s="473"/>
      <c r="M63" s="473"/>
      <c r="N63" s="473"/>
    </row>
    <row r="64" spans="1:14" x14ac:dyDescent="0.25">
      <c r="A64" s="110"/>
      <c r="B64" s="472"/>
      <c r="C64" s="472"/>
      <c r="D64" s="472"/>
      <c r="E64" s="472"/>
      <c r="F64" s="107"/>
      <c r="G64" s="473"/>
      <c r="H64" s="473"/>
      <c r="I64" s="107"/>
      <c r="J64" s="107"/>
      <c r="K64" s="107"/>
      <c r="L64" s="473"/>
      <c r="M64" s="473"/>
      <c r="N64" s="473"/>
    </row>
    <row r="65" spans="1:14" x14ac:dyDescent="0.25">
      <c r="A65" s="485" t="s">
        <v>64</v>
      </c>
      <c r="B65" s="485"/>
      <c r="C65" s="485"/>
      <c r="D65" s="485"/>
      <c r="E65" s="6"/>
      <c r="F65" s="108"/>
      <c r="G65" s="482"/>
      <c r="H65" s="482"/>
      <c r="I65" s="108"/>
      <c r="J65" s="108"/>
      <c r="K65" s="108"/>
      <c r="L65" s="482"/>
      <c r="M65" s="482"/>
      <c r="N65" s="482"/>
    </row>
    <row r="66" spans="1:14" x14ac:dyDescent="0.25">
      <c r="A66" s="481" t="s">
        <v>631</v>
      </c>
      <c r="B66" s="481"/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481"/>
    </row>
    <row r="67" spans="1:14" x14ac:dyDescent="0.25">
      <c r="A67" s="483" t="s">
        <v>981</v>
      </c>
      <c r="B67" s="483"/>
      <c r="C67" s="483"/>
      <c r="D67" s="483"/>
      <c r="E67" s="483"/>
      <c r="F67" s="483"/>
      <c r="G67" s="483"/>
      <c r="H67" s="484" t="s">
        <v>25</v>
      </c>
      <c r="I67" s="484"/>
      <c r="J67" s="484"/>
      <c r="K67" s="484"/>
      <c r="L67" s="8"/>
      <c r="M67" s="24"/>
      <c r="N67" s="24"/>
    </row>
    <row r="68" spans="1:14" x14ac:dyDescent="0.25">
      <c r="A68" s="7"/>
      <c r="B68" s="7"/>
      <c r="C68" s="7"/>
      <c r="D68" s="7"/>
      <c r="E68" s="7"/>
      <c r="F68" s="7"/>
      <c r="G68" s="7"/>
      <c r="H68" s="7"/>
      <c r="I68" s="108"/>
      <c r="J68" s="108"/>
      <c r="K68" s="108"/>
      <c r="L68" s="7"/>
      <c r="M68" s="7"/>
      <c r="N68" s="7"/>
    </row>
    <row r="69" spans="1:14" x14ac:dyDescent="0.25">
      <c r="A69" s="482" t="s">
        <v>27</v>
      </c>
      <c r="B69" s="482"/>
      <c r="C69" s="482"/>
      <c r="D69" s="7"/>
      <c r="E69" s="482" t="s">
        <v>1127</v>
      </c>
      <c r="F69" s="482"/>
      <c r="G69" s="482"/>
      <c r="H69" s="7"/>
      <c r="I69" s="108"/>
      <c r="J69" s="108"/>
      <c r="K69" s="108"/>
      <c r="L69" s="482" t="s">
        <v>69</v>
      </c>
      <c r="M69" s="482"/>
      <c r="N69" s="482"/>
    </row>
    <row r="70" spans="1:14" x14ac:dyDescent="0.25">
      <c r="A70" s="466"/>
      <c r="B70" s="466"/>
      <c r="C70" s="466"/>
      <c r="D70" s="7"/>
      <c r="E70" s="466"/>
      <c r="F70" s="466"/>
      <c r="G70" s="466"/>
      <c r="H70" s="7"/>
      <c r="I70" s="108"/>
      <c r="J70" s="108"/>
      <c r="K70" s="108"/>
      <c r="L70" s="466"/>
      <c r="M70" s="466"/>
      <c r="N70" s="466"/>
    </row>
    <row r="71" spans="1:14" x14ac:dyDescent="0.25">
      <c r="A71" s="7" t="s">
        <v>1656</v>
      </c>
      <c r="B71" s="7"/>
      <c r="C71" s="7"/>
      <c r="D71" s="7"/>
      <c r="E71" s="608" t="s">
        <v>2299</v>
      </c>
      <c r="F71" s="608"/>
      <c r="G71" s="608"/>
      <c r="H71" s="7"/>
      <c r="I71" s="108"/>
      <c r="J71" s="108"/>
      <c r="K71" s="7"/>
      <c r="L71" s="7" t="s">
        <v>1575</v>
      </c>
      <c r="M71" s="7"/>
      <c r="N71" s="7"/>
    </row>
    <row r="72" spans="1:14" x14ac:dyDescent="0.25">
      <c r="A72" s="108"/>
      <c r="B72" s="108"/>
      <c r="C72" s="108"/>
      <c r="D72" s="7"/>
      <c r="E72" s="108"/>
      <c r="F72" s="108"/>
      <c r="G72" s="108"/>
      <c r="H72" s="7"/>
      <c r="I72" s="108"/>
      <c r="J72" s="108"/>
      <c r="K72" s="108"/>
      <c r="L72" s="108"/>
      <c r="M72" s="108"/>
      <c r="N72" s="108"/>
    </row>
  </sheetData>
  <mergeCells count="167">
    <mergeCell ref="E34:G34"/>
    <mergeCell ref="E71:G71"/>
    <mergeCell ref="A33:C33"/>
    <mergeCell ref="E33:G33"/>
    <mergeCell ref="L33:N33"/>
    <mergeCell ref="A29:N29"/>
    <mergeCell ref="A30:G30"/>
    <mergeCell ref="H30:K30"/>
    <mergeCell ref="A32:C32"/>
    <mergeCell ref="E32:G32"/>
    <mergeCell ref="L32:N32"/>
    <mergeCell ref="B44:E44"/>
    <mergeCell ref="G44:H44"/>
    <mergeCell ref="L44:N44"/>
    <mergeCell ref="B45:E45"/>
    <mergeCell ref="G45:H45"/>
    <mergeCell ref="L45:N45"/>
    <mergeCell ref="A38:N38"/>
    <mergeCell ref="A39:N39"/>
    <mergeCell ref="A40:N40"/>
    <mergeCell ref="B43:E43"/>
    <mergeCell ref="G43:H43"/>
    <mergeCell ref="I43:K43"/>
    <mergeCell ref="L43:N43"/>
    <mergeCell ref="B26:E26"/>
    <mergeCell ref="G26:H26"/>
    <mergeCell ref="L26:N26"/>
    <mergeCell ref="B27:E27"/>
    <mergeCell ref="G27:H27"/>
    <mergeCell ref="L27:N27"/>
    <mergeCell ref="A28:D28"/>
    <mergeCell ref="G28:H28"/>
    <mergeCell ref="L28:N28"/>
    <mergeCell ref="B23:E23"/>
    <mergeCell ref="G23:H23"/>
    <mergeCell ref="L23:N23"/>
    <mergeCell ref="B24:E24"/>
    <mergeCell ref="G24:H24"/>
    <mergeCell ref="L24:N24"/>
    <mergeCell ref="B25:E25"/>
    <mergeCell ref="G25:H25"/>
    <mergeCell ref="L25:N25"/>
    <mergeCell ref="B20:E20"/>
    <mergeCell ref="G20:H20"/>
    <mergeCell ref="L20:N20"/>
    <mergeCell ref="B21:E21"/>
    <mergeCell ref="G21:H21"/>
    <mergeCell ref="L21:N21"/>
    <mergeCell ref="B22:E22"/>
    <mergeCell ref="G22:H22"/>
    <mergeCell ref="L22:N22"/>
    <mergeCell ref="B17:E17"/>
    <mergeCell ref="G17:H17"/>
    <mergeCell ref="L17:N17"/>
    <mergeCell ref="B18:E18"/>
    <mergeCell ref="G18:H18"/>
    <mergeCell ref="L18:N18"/>
    <mergeCell ref="B19:E19"/>
    <mergeCell ref="G19:H19"/>
    <mergeCell ref="L19:N19"/>
    <mergeCell ref="B14:E14"/>
    <mergeCell ref="G14:H14"/>
    <mergeCell ref="L14:N14"/>
    <mergeCell ref="B15:E15"/>
    <mergeCell ref="G15:H15"/>
    <mergeCell ref="L15:N15"/>
    <mergeCell ref="B16:E16"/>
    <mergeCell ref="G16:H16"/>
    <mergeCell ref="L16:N16"/>
    <mergeCell ref="B11:E11"/>
    <mergeCell ref="G11:H11"/>
    <mergeCell ref="L11:N11"/>
    <mergeCell ref="B12:E12"/>
    <mergeCell ref="G12:H12"/>
    <mergeCell ref="L12:N12"/>
    <mergeCell ref="B13:E13"/>
    <mergeCell ref="G13:H13"/>
    <mergeCell ref="L13:N13"/>
    <mergeCell ref="B8:E8"/>
    <mergeCell ref="G8:H8"/>
    <mergeCell ref="L8:N8"/>
    <mergeCell ref="B9:E9"/>
    <mergeCell ref="G9:H9"/>
    <mergeCell ref="L9:N9"/>
    <mergeCell ref="B10:E10"/>
    <mergeCell ref="G10:H10"/>
    <mergeCell ref="L10:N10"/>
    <mergeCell ref="A1:N1"/>
    <mergeCell ref="A2:N2"/>
    <mergeCell ref="A3:N3"/>
    <mergeCell ref="B6:E6"/>
    <mergeCell ref="G6:H6"/>
    <mergeCell ref="I6:K6"/>
    <mergeCell ref="L6:N6"/>
    <mergeCell ref="B7:E7"/>
    <mergeCell ref="G7:H7"/>
    <mergeCell ref="L7:N7"/>
    <mergeCell ref="B48:E48"/>
    <mergeCell ref="G48:H48"/>
    <mergeCell ref="L48:N48"/>
    <mergeCell ref="B49:E49"/>
    <mergeCell ref="G49:H49"/>
    <mergeCell ref="L49:N49"/>
    <mergeCell ref="B46:E46"/>
    <mergeCell ref="G46:H46"/>
    <mergeCell ref="L46:N46"/>
    <mergeCell ref="B47:E47"/>
    <mergeCell ref="G47:H47"/>
    <mergeCell ref="L47:N47"/>
    <mergeCell ref="B52:E52"/>
    <mergeCell ref="G52:H52"/>
    <mergeCell ref="L52:N52"/>
    <mergeCell ref="B53:E53"/>
    <mergeCell ref="G53:H53"/>
    <mergeCell ref="L53:N53"/>
    <mergeCell ref="B50:E50"/>
    <mergeCell ref="G50:H50"/>
    <mergeCell ref="L50:N50"/>
    <mergeCell ref="B51:E51"/>
    <mergeCell ref="G51:H51"/>
    <mergeCell ref="L51:N51"/>
    <mergeCell ref="B56:E56"/>
    <mergeCell ref="G56:H56"/>
    <mergeCell ref="L56:N56"/>
    <mergeCell ref="B57:E57"/>
    <mergeCell ref="G57:H57"/>
    <mergeCell ref="L57:N57"/>
    <mergeCell ref="B54:E54"/>
    <mergeCell ref="G54:H54"/>
    <mergeCell ref="L54:N54"/>
    <mergeCell ref="B55:E55"/>
    <mergeCell ref="G55:H55"/>
    <mergeCell ref="L55:N55"/>
    <mergeCell ref="L60:N60"/>
    <mergeCell ref="B61:E61"/>
    <mergeCell ref="G61:H61"/>
    <mergeCell ref="L61:N61"/>
    <mergeCell ref="B58:E58"/>
    <mergeCell ref="G58:H58"/>
    <mergeCell ref="L58:N58"/>
    <mergeCell ref="B59:E59"/>
    <mergeCell ref="G59:H59"/>
    <mergeCell ref="L59:N59"/>
    <mergeCell ref="A34:C34"/>
    <mergeCell ref="A70:C70"/>
    <mergeCell ref="E70:G70"/>
    <mergeCell ref="L70:N70"/>
    <mergeCell ref="A66:N66"/>
    <mergeCell ref="A67:G67"/>
    <mergeCell ref="H67:K67"/>
    <mergeCell ref="A69:C69"/>
    <mergeCell ref="E69:G69"/>
    <mergeCell ref="L69:N69"/>
    <mergeCell ref="B64:E64"/>
    <mergeCell ref="G64:H64"/>
    <mergeCell ref="L64:N64"/>
    <mergeCell ref="A65:D65"/>
    <mergeCell ref="G65:H65"/>
    <mergeCell ref="L65:N65"/>
    <mergeCell ref="B62:E62"/>
    <mergeCell ref="G62:H62"/>
    <mergeCell ref="L62:N62"/>
    <mergeCell ref="B63:E63"/>
    <mergeCell ref="G63:H63"/>
    <mergeCell ref="L63:N63"/>
    <mergeCell ref="B60:E60"/>
    <mergeCell ref="G60:H60"/>
  </mergeCells>
  <pageMargins left="0.70866141732283472" right="0.51181102362204722" top="0.19685039370078741" bottom="0.74803149606299213" header="0.19685039370078741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65</vt:i4>
      </vt:variant>
    </vt:vector>
  </HeadingPairs>
  <TitlesOfParts>
    <vt:vector size="65" baseType="lpstr">
      <vt:lpstr>rESUMEN</vt:lpstr>
      <vt:lpstr>AUDIENCIAS</vt:lpstr>
      <vt:lpstr>PRIV. ALCALDE</vt:lpstr>
      <vt:lpstr>COMUNICACION SOCIAL</vt:lpstr>
      <vt:lpstr>SECRETARIA AYUNT </vt:lpstr>
      <vt:lpstr>TRANSPARENCIA</vt:lpstr>
      <vt:lpstr>CONTRALORIA</vt:lpstr>
      <vt:lpstr>TESORERIA</vt:lpstr>
      <vt:lpstr>1a. SINDICALIA</vt:lpstr>
      <vt:lpstr>2a. SINDICALIA</vt:lpstr>
      <vt:lpstr>OF. DE REGIDORES</vt:lpstr>
      <vt:lpstr>COMISARIADOS Y JUECES</vt:lpstr>
      <vt:lpstr>SANIDAD FORESTAL</vt:lpstr>
      <vt:lpstr>RECURSOS HUMANOS</vt:lpstr>
      <vt:lpstr>VINOS Y LICORES</vt:lpstr>
      <vt:lpstr>DES. ECONOMICO ES EL BNO</vt:lpstr>
      <vt:lpstr>SEG. PUBLICA</vt:lpstr>
      <vt:lpstr>DIF MPAL.</vt:lpstr>
      <vt:lpstr>BIBLIOTECA</vt:lpstr>
      <vt:lpstr>DES. ECONOMICO (2)</vt:lpstr>
      <vt:lpstr>DESARROLO SOCIAL</vt:lpstr>
      <vt:lpstr>JURIDICO</vt:lpstr>
      <vt:lpstr>SERV. PUBLICOS</vt:lpstr>
      <vt:lpstr>MINERIA</vt:lpstr>
      <vt:lpstr>DES. RURAL</vt:lpstr>
      <vt:lpstr>PROYECTOS ESTRATEGICOS</vt:lpstr>
      <vt:lpstr>AG. D. LOCAL</vt:lpstr>
      <vt:lpstr>TURISMO</vt:lpstr>
      <vt:lpstr>REC. Y DEPORTES</vt:lpstr>
      <vt:lpstr>RECLUTAMIENTO</vt:lpstr>
      <vt:lpstr>ASENTAMIENTOS HUMANOS</vt:lpstr>
      <vt:lpstr>DES. URBANO</vt:lpstr>
      <vt:lpstr>SALUD </vt:lpstr>
      <vt:lpstr>INST. MPAL. MUJERES LUPITA </vt:lpstr>
      <vt:lpstr>RASTRO</vt:lpstr>
      <vt:lpstr>COMEDOR</vt:lpstr>
      <vt:lpstr>VELATORIO</vt:lpstr>
      <vt:lpstr>ARCHIVO MPAL.</vt:lpstr>
      <vt:lpstr>TRANSITO MPAL.</vt:lpstr>
      <vt:lpstr>P. CIVIL MPAL. </vt:lpstr>
      <vt:lpstr>PREVENCION DEL DELITO</vt:lpstr>
      <vt:lpstr>PANTEON MPAL.</vt:lpstr>
      <vt:lpstr>ALBERGUE</vt:lpstr>
      <vt:lpstr>C-4</vt:lpstr>
      <vt:lpstr>ALUMBRADO Y BACHEO</vt:lpstr>
      <vt:lpstr>COMBUSTIBLES</vt:lpstr>
      <vt:lpstr>MANTENIMIENTO</vt:lpstr>
      <vt:lpstr>CONAFOR </vt:lpstr>
      <vt:lpstr>BIBL. PABLILLO</vt:lpstr>
      <vt:lpstr>OBRAS PUBL.</vt:lpstr>
      <vt:lpstr>SALA DE CABILDO</vt:lpstr>
      <vt:lpstr>VIVIENDA</vt:lpstr>
      <vt:lpstr>EDUCACION Y CULTURA</vt:lpstr>
      <vt:lpstr>DEPTO COMERCIO</vt:lpstr>
      <vt:lpstr>PLANEACION E INOVACION Y ATENCI</vt:lpstr>
      <vt:lpstr>OFICIALIA DE PARTES </vt:lpstr>
      <vt:lpstr>ICSP SAN ROBERTO</vt:lpstr>
      <vt:lpstr>DES. MUNICIPAL</vt:lpstr>
      <vt:lpstr>INST MPAL FTE MIG. HGO</vt:lpstr>
      <vt:lpstr>INEGI</vt:lpstr>
      <vt:lpstr>VIVIENDA RURAL</vt:lpstr>
      <vt:lpstr>CREDENCIALIZACIÓN</vt:lpstr>
      <vt:lpstr>OFICIAL MAYOR</vt:lpstr>
      <vt:lpstr>PROYECTOS</vt:lpstr>
      <vt:lpstr>CONAFOR 18 DE MARZO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2026-03-27T14:23:00Z</dcterms:modified>
</cp:coreProperties>
</file>