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53f756d0e65721c8/Documentos/"/>
    </mc:Choice>
  </mc:AlternateContent>
  <xr:revisionPtr revIDLastSave="0" documentId="8_{9A9BAC0C-B8C9-4B1D-B5F4-3B68A341DF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A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1" i="1" l="1"/>
  <c r="W41" i="1"/>
  <c r="V41" i="1"/>
  <c r="U41" i="1"/>
  <c r="T41" i="1"/>
  <c r="S41" i="1"/>
  <c r="R41" i="1"/>
  <c r="P41" i="1"/>
  <c r="O41" i="1"/>
  <c r="N41" i="1"/>
  <c r="J41" i="1"/>
  <c r="H41" i="1"/>
  <c r="G41" i="1"/>
  <c r="E41" i="1"/>
  <c r="AG39" i="1"/>
  <c r="AO39" i="1" s="1"/>
  <c r="M39" i="1"/>
  <c r="I39" i="1"/>
  <c r="F39" i="1"/>
  <c r="AG37" i="1"/>
  <c r="AO37" i="1" s="1"/>
  <c r="M37" i="1"/>
  <c r="I37" i="1"/>
  <c r="F37" i="1"/>
  <c r="AO35" i="1"/>
  <c r="AU35" i="1" s="1"/>
  <c r="AG35" i="1"/>
  <c r="AH35" i="1" s="1"/>
  <c r="M35" i="1"/>
  <c r="I35" i="1"/>
  <c r="F35" i="1"/>
  <c r="AG33" i="1"/>
  <c r="AO33" i="1" s="1"/>
  <c r="M33" i="1"/>
  <c r="I33" i="1"/>
  <c r="F33" i="1"/>
  <c r="AG31" i="1"/>
  <c r="AO31" i="1" s="1"/>
  <c r="Q31" i="1"/>
  <c r="Q41" i="1" s="1"/>
  <c r="M31" i="1"/>
  <c r="I31" i="1"/>
  <c r="F31" i="1"/>
  <c r="AO29" i="1"/>
  <c r="AU29" i="1" s="1"/>
  <c r="AH29" i="1"/>
  <c r="AG29" i="1"/>
  <c r="M29" i="1"/>
  <c r="I29" i="1"/>
  <c r="F29" i="1"/>
  <c r="AG27" i="1"/>
  <c r="AO27" i="1" s="1"/>
  <c r="M27" i="1"/>
  <c r="I27" i="1"/>
  <c r="F27" i="1"/>
  <c r="AG24" i="1"/>
  <c r="AO24" i="1" s="1"/>
  <c r="M24" i="1"/>
  <c r="I24" i="1"/>
  <c r="F24" i="1"/>
  <c r="AH22" i="1"/>
  <c r="AG22" i="1"/>
  <c r="AO22" i="1" s="1"/>
  <c r="M22" i="1"/>
  <c r="I22" i="1"/>
  <c r="F22" i="1"/>
  <c r="AG20" i="1"/>
  <c r="AO20" i="1" s="1"/>
  <c r="AU20" i="1" s="1"/>
  <c r="M20" i="1"/>
  <c r="I20" i="1"/>
  <c r="F20" i="1"/>
  <c r="AG18" i="1"/>
  <c r="AH18" i="1" s="1"/>
  <c r="M18" i="1"/>
  <c r="I18" i="1"/>
  <c r="F18" i="1"/>
  <c r="AG16" i="1"/>
  <c r="AO16" i="1" s="1"/>
  <c r="M16" i="1"/>
  <c r="I16" i="1"/>
  <c r="F16" i="1"/>
  <c r="AG14" i="1"/>
  <c r="AO14" i="1" s="1"/>
  <c r="M14" i="1"/>
  <c r="I14" i="1"/>
  <c r="F14" i="1"/>
  <c r="AQ37" i="1" l="1"/>
  <c r="AU37" i="1"/>
  <c r="I41" i="1"/>
  <c r="AH20" i="1"/>
  <c r="AH37" i="1"/>
  <c r="AH14" i="1"/>
  <c r="AO18" i="1"/>
  <c r="M41" i="1"/>
  <c r="F41" i="1"/>
  <c r="AP24" i="1"/>
  <c r="AU24" i="1"/>
  <c r="AQ24" i="1"/>
  <c r="AP27" i="1"/>
  <c r="AU27" i="1"/>
  <c r="AQ27" i="1"/>
  <c r="AP39" i="1"/>
  <c r="AU39" i="1"/>
  <c r="AQ39" i="1"/>
  <c r="AQ14" i="1"/>
  <c r="AU14" i="1"/>
  <c r="AP14" i="1"/>
  <c r="AP16" i="1"/>
  <c r="AU16" i="1"/>
  <c r="AQ16" i="1"/>
  <c r="AQ22" i="1"/>
  <c r="AP22" i="1"/>
  <c r="AU22" i="1"/>
  <c r="AP31" i="1"/>
  <c r="AU31" i="1"/>
  <c r="AQ31" i="1"/>
  <c r="AU33" i="1"/>
  <c r="AQ33" i="1"/>
  <c r="AP33" i="1"/>
  <c r="AH16" i="1"/>
  <c r="AP20" i="1"/>
  <c r="AH24" i="1"/>
  <c r="AP29" i="1"/>
  <c r="AH31" i="1"/>
  <c r="AP35" i="1"/>
  <c r="AH39" i="1"/>
  <c r="AQ20" i="1"/>
  <c r="AH27" i="1"/>
  <c r="AQ29" i="1"/>
  <c r="AH33" i="1"/>
  <c r="AQ35" i="1"/>
  <c r="AP37" i="1"/>
  <c r="AU18" i="1" l="1"/>
  <c r="AP18" i="1"/>
  <c r="AO41" i="1"/>
  <c r="AQ18" i="1"/>
  <c r="AP41" i="1"/>
  <c r="AQ41" i="1"/>
  <c r="AQ43" i="1" s="1"/>
  <c r="AQ44" i="1" s="1"/>
</calcChain>
</file>

<file path=xl/sharedStrings.xml><?xml version="1.0" encoding="utf-8"?>
<sst xmlns="http://schemas.openxmlformats.org/spreadsheetml/2006/main" count="274" uniqueCount="126">
  <si>
    <t>DIRECCIÓN DE OBRAS PÚBLICAS</t>
  </si>
  <si>
    <t>ADMINISTRACIÓN 2021-2024</t>
  </si>
  <si>
    <t>obras-galeana@hotmail.com</t>
  </si>
  <si>
    <t>FONDO DE INFRAESTRUCTURA SOCIAL MUNICIPAL Y DE LAS DEMARCACIONES TERRITORIALES DEL DISTRITO FEDERAL</t>
  </si>
  <si>
    <t>EJERCICIO 2022</t>
  </si>
  <si>
    <t>ASIGNACIÓN 2022: $ 40,948,120.00</t>
  </si>
  <si>
    <t>PROGRAMA</t>
  </si>
  <si>
    <t>CONTRATO</t>
  </si>
  <si>
    <t>DESCRIPCION DE LA OBRA</t>
  </si>
  <si>
    <t>LOCALIDAD</t>
  </si>
  <si>
    <t>INVERSIÓN APROBADA</t>
  </si>
  <si>
    <t>INVERSIÓN CONTRATADA</t>
  </si>
  <si>
    <t>FECHA DE INCIO</t>
  </si>
  <si>
    <t>FECHA DE TÉRMINO</t>
  </si>
  <si>
    <t>MODIFICATORIO 1 - 25/OCT/2022</t>
  </si>
  <si>
    <t>INVERSIÓN EJERCIDA (AL 25 DE OCTUBRE 2022)</t>
  </si>
  <si>
    <t>DEVOLUCIÓN</t>
  </si>
  <si>
    <t>INVERSIÓN EJERCIDA FINAL</t>
  </si>
  <si>
    <t>% DE AVANCE FÍSICO</t>
  </si>
  <si>
    <t>% DE AVANCE FINANCIERO</t>
  </si>
  <si>
    <t>OBSERVACIONES</t>
  </si>
  <si>
    <t>INVERSIÓN REDUCIDA</t>
  </si>
  <si>
    <t>INVERSIÓN AMPLIADA</t>
  </si>
  <si>
    <t>INVERSIÓN MODIFICADA</t>
  </si>
  <si>
    <t>TOTAL</t>
  </si>
  <si>
    <t>FEDERAL</t>
  </si>
  <si>
    <t>MUNICIPAL</t>
  </si>
  <si>
    <t>OTRO</t>
  </si>
  <si>
    <t>ANTICIPO 30%</t>
  </si>
  <si>
    <t>1a ESTIMACIÓN</t>
  </si>
  <si>
    <t>2a ESTIMACIÓN</t>
  </si>
  <si>
    <t>3a ESTIMACIÓN</t>
  </si>
  <si>
    <t>4a. ESTIMACIÓN</t>
  </si>
  <si>
    <t>5a. ESTIMACIÓN</t>
  </si>
  <si>
    <t>PAGADO AL FINIQUITO</t>
  </si>
  <si>
    <t>POR EJECUTAR</t>
  </si>
  <si>
    <t>ADITIVA</t>
  </si>
  <si>
    <t>ADITIVA 2</t>
  </si>
  <si>
    <t>ADITIVA 3</t>
  </si>
  <si>
    <t>EXTRA</t>
  </si>
  <si>
    <t>EXTRA 2</t>
  </si>
  <si>
    <t xml:space="preserve">TOTAL </t>
  </si>
  <si>
    <t>DIFERENCIA (FONDO)</t>
  </si>
  <si>
    <t>REAL</t>
  </si>
  <si>
    <t>SC</t>
  </si>
  <si>
    <t>PMG-F3-SC-01/2022</t>
  </si>
  <si>
    <t xml:space="preserve">AMPLIACION DE RED DE AGUA POTABLE </t>
  </si>
  <si>
    <t>SANTA CLARA DE CIENEGA</t>
  </si>
  <si>
    <t>CONTRATISTA: SERVICIOS Y CONSTRUCCIONES LA HERRADURA S.A. DE C.V. (CECILIA MORONES ESQUIVEL)</t>
  </si>
  <si>
    <t>22-AGO-2022/        FACT: 002404</t>
  </si>
  <si>
    <t>06-OCT-2022 /       FACT: 002421</t>
  </si>
  <si>
    <t>N/A</t>
  </si>
  <si>
    <t>SD</t>
  </si>
  <si>
    <t>PMG-F3-SD-02/2022</t>
  </si>
  <si>
    <t xml:space="preserve">AMPLIACION DE RED DE DRENAJE SANTIARIO </t>
  </si>
  <si>
    <t>COL. EL MIRADOR, CABECERA MUNICIPAL</t>
  </si>
  <si>
    <t>CONTRATISTA: GRUPO COPEGZA S.A. DE C.V. (ING. JUAN ARTURO GARZA GARCÍA)</t>
  </si>
  <si>
    <t>03-OCT-2022/        FACT: A 446</t>
  </si>
  <si>
    <t>PMG-F3-SD-03/2022</t>
  </si>
  <si>
    <t>COL. DEL MAESTRO 2DO SECTOR, CABECERA MUNICIPAL</t>
  </si>
  <si>
    <t>CONTRATISTA: EUSEBIO LUNA MENDOZA</t>
  </si>
  <si>
    <t>03-OCT-2022 /        FACT:  38</t>
  </si>
  <si>
    <t>SE</t>
  </si>
  <si>
    <t>PMG-F3-SE-04/2022</t>
  </si>
  <si>
    <t xml:space="preserve">CONSTRUCCION DE PLAZA PUBLICA </t>
  </si>
  <si>
    <t>EJIDO REFUGIO DE LOS IBARRA</t>
  </si>
  <si>
    <t>CONTRATISTA: IVÁN ISAÍAS ZÁRATE BAZALDÚA</t>
  </si>
  <si>
    <t>PMG-F3-SE-05/2022</t>
  </si>
  <si>
    <t>REHABILITACION DE PLAZA PUBLICA Y CONSTRUCCION DE KIOSKO</t>
  </si>
  <si>
    <t xml:space="preserve">EJIDO LA HEDIONDILLA </t>
  </si>
  <si>
    <t>CONTRATISTA:  ING. OSCAR LUNA RAMOS</t>
  </si>
  <si>
    <t>22-AGO-2022/       FACT: A 922</t>
  </si>
  <si>
    <t>04-OCT-2022/       FACT: A 930</t>
  </si>
  <si>
    <t>SF</t>
  </si>
  <si>
    <t>PMG-F3-SF-06/2022</t>
  </si>
  <si>
    <t xml:space="preserve">PAVIMENTACION DE CALLE CON CARPETA ASFALTICA </t>
  </si>
  <si>
    <t>CALLE MORELOS, SAN RAFAEL</t>
  </si>
  <si>
    <t>REPORTAR RETENCION ISR</t>
  </si>
  <si>
    <t>CONTRATISTA: JUAN MIGUEL LÓPEZ MARTÍNEZ</t>
  </si>
  <si>
    <t>26-JUL-2022 /        FACT:  1</t>
  </si>
  <si>
    <t>18-AGO-2022 /        FACT: 2</t>
  </si>
  <si>
    <t>12-SEPT-2022 /        FACT: 3</t>
  </si>
  <si>
    <t>03-OCT-2022 /        FACT: 4</t>
  </si>
  <si>
    <t>PMG-F3-SF-07/2022</t>
  </si>
  <si>
    <t>CALLE PINO SUAREZ, SAN RAFAEL</t>
  </si>
  <si>
    <t>CONTRATISTA:  ASESORÍA Y PROYECTOS GMZ S.A. DE C.V.</t>
  </si>
  <si>
    <t>02-AGO-2022 /       FACT: 79</t>
  </si>
  <si>
    <t>SG</t>
  </si>
  <si>
    <t>PMG-F3-SG-08/2022</t>
  </si>
  <si>
    <t>AMPLIACION DE RED ELECTRICA</t>
  </si>
  <si>
    <t>EJIDO NAVIDAD</t>
  </si>
  <si>
    <t>CONTRATISTA:  CONSTRUCTORA PERTI, ALFONSO PERALES GARZA</t>
  </si>
  <si>
    <t>01-AGO-2022 /       FACT: 259 B</t>
  </si>
  <si>
    <t>14-SEPT-2022 /        FACT: 265 B</t>
  </si>
  <si>
    <t>05-OCT-2022   /  FACT: 268 B</t>
  </si>
  <si>
    <t>PMG-F3-SG-09/2022</t>
  </si>
  <si>
    <t>EJIDO LAS DELICIAS</t>
  </si>
  <si>
    <t>CONTRATISTA:   CONSTRUCTORA PERTI, ALFONSO PERALES GARZA</t>
  </si>
  <si>
    <t>21-JUL-2022 /       FACT: 258 B</t>
  </si>
  <si>
    <t>05-SEPT-2022   /    FACT: 264 B</t>
  </si>
  <si>
    <t>05-OCT-2022   /    FACT: 269 B</t>
  </si>
  <si>
    <t>PMG-F3-SG-10/2022</t>
  </si>
  <si>
    <t xml:space="preserve">EJIDO ESTADOS UNIDOS </t>
  </si>
  <si>
    <t>CONTRATISTA: ING. JUAN CARLOS FLORES VÁZQUEZ</t>
  </si>
  <si>
    <t>10-AGO-2022 /       FACT: A 000179</t>
  </si>
  <si>
    <t>06-OCT-2022 /       FACT: A 000184</t>
  </si>
  <si>
    <t>SJ</t>
  </si>
  <si>
    <t>PMG-F3-SJ-11/2022</t>
  </si>
  <si>
    <t xml:space="preserve">CONSTRUCCION DE TELEBACHILLERATO </t>
  </si>
  <si>
    <t>EJIDO SAN IGNACIO DE TEXAS</t>
  </si>
  <si>
    <t>CONTRATISTA: CUMBRE SUR DESARROLLOS S. DE R.L. DE C.V.</t>
  </si>
  <si>
    <t>26-SEPT-2022 /       FACT: 120</t>
  </si>
  <si>
    <t>PMG-F3-SJ-12/2022</t>
  </si>
  <si>
    <t xml:space="preserve">EJIDO PROVIDENCIA </t>
  </si>
  <si>
    <t>27-SEPT-2022   /   FACT: 100</t>
  </si>
  <si>
    <t>PMG-F3-SJ-13/2022</t>
  </si>
  <si>
    <t>REHABILITACION DE ESCUELA PRIMARIA ESCUADRON 201</t>
  </si>
  <si>
    <t>EJIDO PABLILLO</t>
  </si>
  <si>
    <t>CONTRATISTA:  PABLO LUNA OVIEDO</t>
  </si>
  <si>
    <t>24-AGO-2022 /       FACT: 241</t>
  </si>
  <si>
    <t>20-SEPT-2022 /        FACT: 242</t>
  </si>
  <si>
    <t>13-OCT-2022 /        FACT: 243</t>
  </si>
  <si>
    <t>13-OCT-2022 /        FACT: 244</t>
  </si>
  <si>
    <t>13-OCT-2022 /        FACT: 245</t>
  </si>
  <si>
    <t>TOTALES</t>
  </si>
  <si>
    <t>MUNICIPIO DE GALEANA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</si>
</sst>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4"/>
      <name val="Arial"/>
      <family val="2"/>
    </font>
    <font>
      <b/>
      <sz val="20"/>
      <name val="Century Gothic"/>
      <family val="2"/>
    </font>
    <font>
      <b/>
      <sz val="14"/>
      <color rgb="FFC00000"/>
      <name val="Arial"/>
      <family val="2"/>
    </font>
    <font>
      <sz val="8"/>
      <name val="Arial"/>
      <family val="2"/>
    </font>
    <font>
      <b/>
      <sz val="16"/>
      <color theme="1"/>
      <name val="Century Gothic"/>
      <family val="2"/>
    </font>
    <font>
      <b/>
      <sz val="14"/>
      <name val="Century Gothic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sz val="15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entury Gothic"/>
      <family val="2"/>
    </font>
    <font>
      <b/>
      <sz val="12"/>
      <color theme="0" tint="-0.499984740745262"/>
      <name val="Arial"/>
      <family val="2"/>
    </font>
    <font>
      <b/>
      <sz val="15"/>
      <color theme="1"/>
      <name val="Century Gothic"/>
      <family val="2"/>
    </font>
    <font>
      <b/>
      <sz val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name val="Arial"/>
      <family val="2"/>
    </font>
    <font>
      <sz val="14"/>
      <name val="Century Gothic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8"/>
      <color rgb="FF7030A0"/>
      <name val="Arial Narrow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8"/>
      <color theme="5" tint="-0.499984740745262"/>
      <name val="Arial Narrow"/>
      <family val="2"/>
    </font>
    <font>
      <b/>
      <sz val="16"/>
      <color theme="1"/>
      <name val="Arial Narrow"/>
      <family val="2"/>
    </font>
    <font>
      <b/>
      <sz val="18"/>
      <color rgb="FF0070C0"/>
      <name val="Arial Narrow"/>
      <family val="2"/>
    </font>
    <font>
      <b/>
      <sz val="15"/>
      <color rgb="FF0070C0"/>
      <name val="Century Gothic"/>
      <family val="2"/>
    </font>
    <font>
      <sz val="10"/>
      <name val="Century Gothic"/>
      <family val="2"/>
    </font>
    <font>
      <b/>
      <sz val="12"/>
      <name val="Calibri"/>
      <family val="2"/>
      <scheme val="minor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0"/>
      <name val="Arial Narrow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/>
  </cellStyleXfs>
  <cellXfs count="5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4" fontId="6" fillId="0" borderId="0" xfId="2" applyFont="1" applyAlignment="1">
      <alignment wrapText="1"/>
    </xf>
    <xf numFmtId="0" fontId="7" fillId="0" borderId="0" xfId="0" applyFont="1" applyAlignment="1">
      <alignment horizontal="right" vertical="center" wrapText="1"/>
    </xf>
    <xf numFmtId="44" fontId="0" fillId="0" borderId="0" xfId="2" applyFont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/>
    <xf numFmtId="0" fontId="13" fillId="0" borderId="0" xfId="4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44" fontId="0" fillId="0" borderId="0" xfId="0" applyNumberForma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vertical="center"/>
    </xf>
    <xf numFmtId="44" fontId="4" fillId="0" borderId="0" xfId="0" applyNumberFormat="1" applyFont="1" applyAlignment="1"/>
    <xf numFmtId="0" fontId="2" fillId="0" borderId="0" xfId="0" applyFont="1"/>
    <xf numFmtId="44" fontId="2" fillId="0" borderId="0" xfId="2" applyFont="1"/>
    <xf numFmtId="44" fontId="10" fillId="0" borderId="0" xfId="0" applyNumberFormat="1" applyFont="1" applyAlignment="1"/>
    <xf numFmtId="0" fontId="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7" fillId="4" borderId="27" xfId="5" applyFont="1" applyFill="1" applyBorder="1" applyAlignment="1">
      <alignment horizontal="center" vertical="center" wrapText="1"/>
    </xf>
    <xf numFmtId="0" fontId="27" fillId="4" borderId="28" xfId="5" applyFont="1" applyFill="1" applyBorder="1" applyAlignment="1">
      <alignment horizontal="center" vertical="center" wrapText="1"/>
    </xf>
    <xf numFmtId="44" fontId="31" fillId="4" borderId="31" xfId="2" applyFont="1" applyFill="1" applyBorder="1" applyAlignment="1">
      <alignment horizontal="center" vertical="center"/>
    </xf>
    <xf numFmtId="44" fontId="31" fillId="4" borderId="30" xfId="2" applyFont="1" applyFill="1" applyBorder="1" applyAlignment="1">
      <alignment horizontal="center" vertical="center"/>
    </xf>
    <xf numFmtId="44" fontId="34" fillId="4" borderId="30" xfId="2" applyFont="1" applyFill="1" applyBorder="1" applyAlignment="1">
      <alignment horizontal="center" vertical="center"/>
    </xf>
    <xf numFmtId="44" fontId="35" fillId="4" borderId="30" xfId="2" applyFont="1" applyFill="1" applyBorder="1" applyAlignment="1">
      <alignment horizontal="center" vertical="center"/>
    </xf>
    <xf numFmtId="0" fontId="0" fillId="4" borderId="0" xfId="0" applyFill="1"/>
    <xf numFmtId="43" fontId="41" fillId="4" borderId="46" xfId="1" applyFont="1" applyFill="1" applyBorder="1" applyAlignment="1">
      <alignment horizontal="center" vertical="center" wrapText="1"/>
    </xf>
    <xf numFmtId="43" fontId="41" fillId="4" borderId="26" xfId="1" applyFont="1" applyFill="1" applyBorder="1" applyAlignment="1">
      <alignment horizontal="center" vertical="top" wrapText="1"/>
    </xf>
    <xf numFmtId="44" fontId="41" fillId="4" borderId="26" xfId="2" applyFont="1" applyFill="1" applyBorder="1" applyAlignment="1">
      <alignment horizontal="center" vertical="top" wrapText="1"/>
    </xf>
    <xf numFmtId="44" fontId="41" fillId="4" borderId="26" xfId="2" applyFont="1" applyFill="1" applyBorder="1" applyAlignment="1">
      <alignment horizontal="center" vertical="top"/>
    </xf>
    <xf numFmtId="0" fontId="28" fillId="5" borderId="7" xfId="5" applyFont="1" applyFill="1" applyBorder="1" applyAlignment="1">
      <alignment horizontal="center" vertical="center" wrapText="1"/>
    </xf>
    <xf numFmtId="0" fontId="28" fillId="5" borderId="8" xfId="5" applyFont="1" applyFill="1" applyBorder="1" applyAlignment="1">
      <alignment horizontal="center" vertical="center" wrapText="1"/>
    </xf>
    <xf numFmtId="44" fontId="31" fillId="5" borderId="30" xfId="2" applyFont="1" applyFill="1" applyBorder="1" applyAlignment="1">
      <alignment horizontal="center"/>
    </xf>
    <xf numFmtId="44" fontId="34" fillId="5" borderId="30" xfId="2" applyFont="1" applyFill="1" applyBorder="1" applyAlignment="1">
      <alignment horizontal="center"/>
    </xf>
    <xf numFmtId="0" fontId="0" fillId="5" borderId="0" xfId="0" applyFill="1"/>
    <xf numFmtId="43" fontId="41" fillId="5" borderId="27" xfId="1" applyFont="1" applyFill="1" applyBorder="1" applyAlignment="1">
      <alignment horizontal="center" vertical="top" wrapText="1"/>
    </xf>
    <xf numFmtId="44" fontId="41" fillId="5" borderId="27" xfId="2" applyFont="1" applyFill="1" applyBorder="1" applyAlignment="1">
      <alignment horizontal="center" vertical="top" wrapText="1"/>
    </xf>
    <xf numFmtId="0" fontId="28" fillId="6" borderId="7" xfId="5" applyFont="1" applyFill="1" applyBorder="1" applyAlignment="1">
      <alignment horizontal="center" vertical="center" wrapText="1"/>
    </xf>
    <xf numFmtId="0" fontId="28" fillId="6" borderId="8" xfId="5" applyFont="1" applyFill="1" applyBorder="1" applyAlignment="1">
      <alignment horizontal="center" vertical="center" wrapText="1"/>
    </xf>
    <xf numFmtId="44" fontId="31" fillId="6" borderId="30" xfId="2" applyFont="1" applyFill="1" applyBorder="1" applyAlignment="1">
      <alignment horizontal="center"/>
    </xf>
    <xf numFmtId="44" fontId="31" fillId="6" borderId="30" xfId="2" applyFont="1" applyFill="1" applyBorder="1" applyAlignment="1">
      <alignment horizontal="center" vertical="center"/>
    </xf>
    <xf numFmtId="44" fontId="35" fillId="6" borderId="30" xfId="2" applyFont="1" applyFill="1" applyBorder="1" applyAlignment="1">
      <alignment horizontal="center" vertical="center"/>
    </xf>
    <xf numFmtId="44" fontId="34" fillId="6" borderId="30" xfId="2" applyFont="1" applyFill="1" applyBorder="1" applyAlignment="1">
      <alignment horizontal="center" vertical="center"/>
    </xf>
    <xf numFmtId="0" fontId="0" fillId="6" borderId="0" xfId="0" applyFill="1"/>
    <xf numFmtId="43" fontId="41" fillId="6" borderId="27" xfId="1" applyFont="1" applyFill="1" applyBorder="1" applyAlignment="1">
      <alignment horizontal="center" wrapText="1"/>
    </xf>
    <xf numFmtId="43" fontId="41" fillId="6" borderId="27" xfId="1" applyFont="1" applyFill="1" applyBorder="1" applyAlignment="1">
      <alignment horizontal="center" vertical="top" wrapText="1"/>
    </xf>
    <xf numFmtId="0" fontId="28" fillId="7" borderId="7" xfId="5" applyFont="1" applyFill="1" applyBorder="1" applyAlignment="1">
      <alignment horizontal="center" vertical="center" wrapText="1"/>
    </xf>
    <xf numFmtId="0" fontId="28" fillId="7" borderId="8" xfId="5" applyFont="1" applyFill="1" applyBorder="1" applyAlignment="1">
      <alignment horizontal="center" vertical="center" wrapText="1"/>
    </xf>
    <xf numFmtId="44" fontId="19" fillId="7" borderId="30" xfId="2" applyFont="1" applyFill="1" applyBorder="1" applyAlignment="1">
      <alignment horizontal="center" vertical="center"/>
    </xf>
    <xf numFmtId="44" fontId="35" fillId="7" borderId="30" xfId="2" applyFont="1" applyFill="1" applyBorder="1" applyAlignment="1">
      <alignment horizontal="center" vertical="center"/>
    </xf>
    <xf numFmtId="44" fontId="34" fillId="7" borderId="30" xfId="2" applyFont="1" applyFill="1" applyBorder="1" applyAlignment="1">
      <alignment horizontal="center" vertical="center"/>
    </xf>
    <xf numFmtId="44" fontId="0" fillId="7" borderId="0" xfId="0" applyNumberFormat="1" applyFill="1"/>
    <xf numFmtId="0" fontId="0" fillId="7" borderId="0" xfId="0" applyFill="1"/>
    <xf numFmtId="43" fontId="41" fillId="7" borderId="27" xfId="1" applyFont="1" applyFill="1" applyBorder="1" applyAlignment="1">
      <alignment horizontal="center" vertical="top" wrapText="1"/>
    </xf>
    <xf numFmtId="0" fontId="28" fillId="8" borderId="7" xfId="5" applyFont="1" applyFill="1" applyBorder="1" applyAlignment="1">
      <alignment horizontal="center" vertical="center" wrapText="1"/>
    </xf>
    <xf numFmtId="0" fontId="28" fillId="8" borderId="8" xfId="5" applyFont="1" applyFill="1" applyBorder="1" applyAlignment="1">
      <alignment horizontal="center" vertical="center" wrapText="1"/>
    </xf>
    <xf numFmtId="44" fontId="19" fillId="8" borderId="30" xfId="2" applyFont="1" applyFill="1" applyBorder="1" applyAlignment="1">
      <alignment horizontal="center"/>
    </xf>
    <xf numFmtId="44" fontId="31" fillId="8" borderId="30" xfId="2" applyFont="1" applyFill="1" applyBorder="1" applyAlignment="1">
      <alignment horizontal="center"/>
    </xf>
    <xf numFmtId="44" fontId="35" fillId="8" borderId="30" xfId="2" applyFont="1" applyFill="1" applyBorder="1" applyAlignment="1">
      <alignment horizontal="center"/>
    </xf>
    <xf numFmtId="44" fontId="34" fillId="8" borderId="30" xfId="2" applyFont="1" applyFill="1" applyBorder="1" applyAlignment="1">
      <alignment horizontal="center"/>
    </xf>
    <xf numFmtId="0" fontId="0" fillId="8" borderId="0" xfId="0" applyFill="1"/>
    <xf numFmtId="43" fontId="41" fillId="8" borderId="27" xfId="1" applyFont="1" applyFill="1" applyBorder="1" applyAlignment="1">
      <alignment horizontal="center" vertical="top" wrapText="1"/>
    </xf>
    <xf numFmtId="0" fontId="28" fillId="9" borderId="7" xfId="5" applyFont="1" applyFill="1" applyBorder="1" applyAlignment="1">
      <alignment horizontal="center" vertical="center" wrapText="1"/>
    </xf>
    <xf numFmtId="0" fontId="28" fillId="9" borderId="8" xfId="5" applyFont="1" applyFill="1" applyBorder="1" applyAlignment="1">
      <alignment horizontal="center" vertical="center" wrapText="1"/>
    </xf>
    <xf numFmtId="44" fontId="19" fillId="9" borderId="30" xfId="2" applyFont="1" applyFill="1" applyBorder="1" applyAlignment="1">
      <alignment horizontal="center"/>
    </xf>
    <xf numFmtId="44" fontId="31" fillId="9" borderId="30" xfId="2" applyFont="1" applyFill="1" applyBorder="1" applyAlignment="1">
      <alignment horizontal="center"/>
    </xf>
    <xf numFmtId="44" fontId="35" fillId="9" borderId="30" xfId="2" applyFont="1" applyFill="1" applyBorder="1" applyAlignment="1">
      <alignment horizontal="center"/>
    </xf>
    <xf numFmtId="44" fontId="34" fillId="9" borderId="30" xfId="2" applyFont="1" applyFill="1" applyBorder="1" applyAlignment="1">
      <alignment horizontal="center"/>
    </xf>
    <xf numFmtId="0" fontId="0" fillId="9" borderId="0" xfId="0" applyFill="1"/>
    <xf numFmtId="43" fontId="41" fillId="9" borderId="27" xfId="1" applyFont="1" applyFill="1" applyBorder="1" applyAlignment="1">
      <alignment horizontal="center" wrapText="1"/>
    </xf>
    <xf numFmtId="15" fontId="41" fillId="9" borderId="27" xfId="1" applyNumberFormat="1" applyFont="1" applyFill="1" applyBorder="1" applyAlignment="1">
      <alignment horizontal="center" wrapText="1"/>
    </xf>
    <xf numFmtId="43" fontId="41" fillId="9" borderId="27" xfId="1" applyFont="1" applyFill="1" applyBorder="1" applyAlignment="1">
      <alignment horizontal="center" vertical="top" wrapText="1"/>
    </xf>
    <xf numFmtId="44" fontId="44" fillId="9" borderId="26" xfId="2" applyFont="1" applyFill="1" applyBorder="1" applyAlignment="1">
      <alignment horizontal="center" vertical="center" wrapText="1"/>
    </xf>
    <xf numFmtId="43" fontId="41" fillId="9" borderId="26" xfId="1" applyFont="1" applyFill="1" applyBorder="1" applyAlignment="1">
      <alignment horizontal="center" wrapText="1"/>
    </xf>
    <xf numFmtId="43" fontId="41" fillId="9" borderId="26" xfId="1" applyFont="1" applyFill="1" applyBorder="1" applyAlignment="1">
      <alignment horizontal="center" vertical="top" wrapText="1"/>
    </xf>
    <xf numFmtId="44" fontId="31" fillId="9" borderId="26" xfId="2" applyFont="1" applyFill="1" applyBorder="1" applyAlignment="1">
      <alignment horizontal="center" vertical="center"/>
    </xf>
    <xf numFmtId="0" fontId="28" fillId="4" borderId="7" xfId="5" applyFont="1" applyFill="1" applyBorder="1" applyAlignment="1">
      <alignment horizontal="center" vertical="center" wrapText="1"/>
    </xf>
    <xf numFmtId="0" fontId="28" fillId="4" borderId="8" xfId="5" applyFont="1" applyFill="1" applyBorder="1" applyAlignment="1">
      <alignment horizontal="center" vertical="center" wrapText="1"/>
    </xf>
    <xf numFmtId="44" fontId="19" fillId="4" borderId="30" xfId="2" applyFont="1" applyFill="1" applyBorder="1" applyAlignment="1">
      <alignment horizontal="center"/>
    </xf>
    <xf numFmtId="44" fontId="35" fillId="4" borderId="30" xfId="2" applyFont="1" applyFill="1" applyBorder="1" applyAlignment="1">
      <alignment horizontal="center"/>
    </xf>
    <xf numFmtId="43" fontId="41" fillId="4" borderId="27" xfId="1" applyFont="1" applyFill="1" applyBorder="1" applyAlignment="1">
      <alignment horizontal="center" wrapText="1"/>
    </xf>
    <xf numFmtId="43" fontId="41" fillId="4" borderId="27" xfId="1" applyFont="1" applyFill="1" applyBorder="1" applyAlignment="1">
      <alignment horizontal="center" vertical="top" wrapText="1"/>
    </xf>
    <xf numFmtId="44" fontId="19" fillId="5" borderId="30" xfId="2" applyFont="1" applyFill="1" applyBorder="1" applyAlignment="1">
      <alignment horizontal="center"/>
    </xf>
    <xf numFmtId="44" fontId="35" fillId="5" borderId="30" xfId="2" applyFont="1" applyFill="1" applyBorder="1" applyAlignment="1">
      <alignment horizontal="center"/>
    </xf>
    <xf numFmtId="43" fontId="41" fillId="5" borderId="27" xfId="1" applyFont="1" applyFill="1" applyBorder="1" applyAlignment="1">
      <alignment horizontal="center" wrapText="1"/>
    </xf>
    <xf numFmtId="44" fontId="19" fillId="6" borderId="30" xfId="2" applyFont="1" applyFill="1" applyBorder="1" applyAlignment="1">
      <alignment horizontal="center"/>
    </xf>
    <xf numFmtId="44" fontId="34" fillId="6" borderId="30" xfId="2" applyFont="1" applyFill="1" applyBorder="1" applyAlignment="1">
      <alignment horizontal="center"/>
    </xf>
    <xf numFmtId="43" fontId="41" fillId="6" borderId="26" xfId="1" applyFont="1" applyFill="1" applyBorder="1" applyAlignment="1">
      <alignment horizontal="center" vertical="top" wrapText="1"/>
    </xf>
    <xf numFmtId="44" fontId="19" fillId="7" borderId="30" xfId="2" applyFont="1" applyFill="1" applyBorder="1" applyAlignment="1">
      <alignment horizontal="center"/>
    </xf>
    <xf numFmtId="44" fontId="31" fillId="7" borderId="30" xfId="2" applyFont="1" applyFill="1" applyBorder="1" applyAlignment="1">
      <alignment horizontal="center"/>
    </xf>
    <xf numFmtId="44" fontId="34" fillId="7" borderId="30" xfId="2" applyFont="1" applyFill="1" applyBorder="1" applyAlignment="1">
      <alignment horizontal="center"/>
    </xf>
    <xf numFmtId="44" fontId="31" fillId="8" borderId="30" xfId="2" applyFont="1" applyFill="1" applyBorder="1" applyAlignment="1">
      <alignment horizontal="center" vertical="center"/>
    </xf>
    <xf numFmtId="44" fontId="34" fillId="8" borderId="30" xfId="2" applyFont="1" applyFill="1" applyBorder="1" applyAlignment="1">
      <alignment horizontal="center" vertical="center"/>
    </xf>
    <xf numFmtId="15" fontId="41" fillId="8" borderId="27" xfId="1" applyNumberFormat="1" applyFont="1" applyFill="1" applyBorder="1" applyAlignment="1">
      <alignment horizontal="center" vertical="top" wrapText="1"/>
    </xf>
    <xf numFmtId="0" fontId="28" fillId="10" borderId="7" xfId="5" applyFont="1" applyFill="1" applyBorder="1" applyAlignment="1">
      <alignment horizontal="center" vertical="center" wrapText="1"/>
    </xf>
    <xf numFmtId="0" fontId="28" fillId="10" borderId="8" xfId="5" applyFont="1" applyFill="1" applyBorder="1" applyAlignment="1">
      <alignment horizontal="center" vertical="center" wrapText="1"/>
    </xf>
    <xf numFmtId="44" fontId="19" fillId="10" borderId="30" xfId="2" applyFont="1" applyFill="1" applyBorder="1" applyAlignment="1">
      <alignment horizontal="center"/>
    </xf>
    <xf numFmtId="44" fontId="31" fillId="10" borderId="30" xfId="2" applyFont="1" applyFill="1" applyBorder="1" applyAlignment="1">
      <alignment horizontal="center"/>
    </xf>
    <xf numFmtId="44" fontId="34" fillId="10" borderId="30" xfId="2" applyFont="1" applyFill="1" applyBorder="1" applyAlignment="1">
      <alignment horizontal="center" vertical="center"/>
    </xf>
    <xf numFmtId="0" fontId="0" fillId="10" borderId="0" xfId="0" applyFill="1"/>
    <xf numFmtId="43" fontId="41" fillId="10" borderId="27" xfId="1" applyFont="1" applyFill="1" applyBorder="1" applyAlignment="1">
      <alignment horizontal="center" vertical="top" wrapText="1"/>
    </xf>
    <xf numFmtId="0" fontId="45" fillId="0" borderId="0" xfId="0" applyFont="1"/>
    <xf numFmtId="0" fontId="46" fillId="0" borderId="27" xfId="0" applyFont="1" applyBorder="1" applyAlignment="1">
      <alignment horizontal="right" vertical="center"/>
    </xf>
    <xf numFmtId="44" fontId="37" fillId="0" borderId="1" xfId="0" applyNumberFormat="1" applyFont="1" applyBorder="1" applyAlignment="1">
      <alignment vertical="center"/>
    </xf>
    <xf numFmtId="44" fontId="47" fillId="0" borderId="1" xfId="0" applyNumberFormat="1" applyFont="1" applyBorder="1" applyAlignment="1">
      <alignment vertical="center"/>
    </xf>
    <xf numFmtId="44" fontId="37" fillId="0" borderId="27" xfId="0" applyNumberFormat="1" applyFont="1" applyBorder="1" applyAlignment="1">
      <alignment vertical="center"/>
    </xf>
    <xf numFmtId="44" fontId="20" fillId="0" borderId="27" xfId="0" applyNumberFormat="1" applyFont="1" applyBorder="1" applyAlignment="1">
      <alignment vertical="center"/>
    </xf>
    <xf numFmtId="44" fontId="23" fillId="0" borderId="0" xfId="0" applyNumberFormat="1" applyFont="1" applyBorder="1"/>
    <xf numFmtId="44" fontId="18" fillId="0" borderId="27" xfId="0" applyNumberFormat="1" applyFont="1" applyBorder="1" applyAlignment="1">
      <alignment vertical="center"/>
    </xf>
    <xf numFmtId="0" fontId="0" fillId="0" borderId="0" xfId="0" applyBorder="1"/>
    <xf numFmtId="44" fontId="8" fillId="0" borderId="57" xfId="0" applyNumberFormat="1" applyFont="1" applyFill="1" applyBorder="1" applyAlignment="1">
      <alignment horizontal="center" vertical="center"/>
    </xf>
    <xf numFmtId="44" fontId="48" fillId="3" borderId="1" xfId="0" applyNumberFormat="1" applyFont="1" applyFill="1" applyBorder="1" applyAlignment="1">
      <alignment vertical="center"/>
    </xf>
    <xf numFmtId="44" fontId="48" fillId="3" borderId="5" xfId="0" applyNumberFormat="1" applyFont="1" applyFill="1" applyBorder="1" applyAlignment="1">
      <alignment vertical="center"/>
    </xf>
    <xf numFmtId="44" fontId="49" fillId="11" borderId="57" xfId="0" applyNumberFormat="1" applyFont="1" applyFill="1" applyBorder="1" applyAlignment="1">
      <alignment horizontal="center" vertical="center"/>
    </xf>
    <xf numFmtId="44" fontId="45" fillId="0" borderId="0" xfId="0" applyNumberFormat="1" applyFont="1"/>
    <xf numFmtId="44" fontId="47" fillId="0" borderId="0" xfId="0" applyNumberFormat="1" applyFont="1" applyBorder="1" applyAlignment="1">
      <alignment vertical="center"/>
    </xf>
    <xf numFmtId="8" fontId="50" fillId="0" borderId="0" xfId="0" applyNumberFormat="1" applyFont="1"/>
    <xf numFmtId="44" fontId="45" fillId="0" borderId="0" xfId="2" applyFont="1"/>
    <xf numFmtId="44" fontId="20" fillId="4" borderId="30" xfId="2" applyFont="1" applyFill="1" applyBorder="1" applyAlignment="1">
      <alignment horizontal="center" vertical="center"/>
    </xf>
    <xf numFmtId="44" fontId="20" fillId="4" borderId="27" xfId="2" applyFont="1" applyFill="1" applyBorder="1" applyAlignment="1">
      <alignment horizontal="center" vertical="center"/>
    </xf>
    <xf numFmtId="9" fontId="39" fillId="4" borderId="30" xfId="3" applyFont="1" applyFill="1" applyBorder="1" applyAlignment="1">
      <alignment horizontal="center" vertical="center"/>
    </xf>
    <xf numFmtId="9" fontId="39" fillId="4" borderId="27" xfId="3" applyFont="1" applyFill="1" applyBorder="1" applyAlignment="1">
      <alignment horizontal="center" vertical="center"/>
    </xf>
    <xf numFmtId="164" fontId="16" fillId="4" borderId="30" xfId="3" applyNumberFormat="1" applyFont="1" applyFill="1" applyBorder="1" applyAlignment="1">
      <alignment horizontal="center" vertical="center"/>
    </xf>
    <xf numFmtId="164" fontId="16" fillId="4" borderId="27" xfId="3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40" fillId="4" borderId="38" xfId="5" applyFont="1" applyFill="1" applyBorder="1" applyAlignment="1">
      <alignment horizontal="center" vertical="center" wrapText="1"/>
    </xf>
    <xf numFmtId="0" fontId="40" fillId="4" borderId="39" xfId="5" applyFont="1" applyFill="1" applyBorder="1" applyAlignment="1">
      <alignment horizontal="center" vertical="center" wrapText="1"/>
    </xf>
    <xf numFmtId="44" fontId="32" fillId="4" borderId="30" xfId="2" applyFont="1" applyFill="1" applyBorder="1" applyAlignment="1">
      <alignment horizontal="center" vertical="center"/>
    </xf>
    <xf numFmtId="44" fontId="32" fillId="4" borderId="26" xfId="2" applyFont="1" applyFill="1" applyBorder="1" applyAlignment="1">
      <alignment horizontal="center" vertical="center"/>
    </xf>
    <xf numFmtId="44" fontId="33" fillId="4" borderId="30" xfId="2" applyFont="1" applyFill="1" applyBorder="1" applyAlignment="1">
      <alignment horizontal="center" vertical="center"/>
    </xf>
    <xf numFmtId="44" fontId="33" fillId="4" borderId="27" xfId="2" applyFont="1" applyFill="1" applyBorder="1" applyAlignment="1">
      <alignment horizontal="center" vertical="center"/>
    </xf>
    <xf numFmtId="44" fontId="31" fillId="4" borderId="30" xfId="2" applyFont="1" applyFill="1" applyBorder="1" applyAlignment="1">
      <alignment horizontal="center" vertical="center"/>
    </xf>
    <xf numFmtId="44" fontId="31" fillId="4" borderId="27" xfId="2" applyFont="1" applyFill="1" applyBorder="1" applyAlignment="1">
      <alignment horizontal="center" vertical="center"/>
    </xf>
    <xf numFmtId="44" fontId="36" fillId="4" borderId="30" xfId="2" applyFont="1" applyFill="1" applyBorder="1" applyAlignment="1">
      <alignment horizontal="center" vertical="center"/>
    </xf>
    <xf numFmtId="44" fontId="36" fillId="4" borderId="27" xfId="2" applyFont="1" applyFill="1" applyBorder="1" applyAlignment="1">
      <alignment horizontal="center" vertical="center"/>
    </xf>
    <xf numFmtId="44" fontId="37" fillId="4" borderId="30" xfId="2" applyFont="1" applyFill="1" applyBorder="1" applyAlignment="1">
      <alignment horizontal="center" vertical="center"/>
    </xf>
    <xf numFmtId="44" fontId="37" fillId="4" borderId="27" xfId="2" applyFont="1" applyFill="1" applyBorder="1" applyAlignment="1">
      <alignment horizontal="center" vertical="center"/>
    </xf>
    <xf numFmtId="44" fontId="38" fillId="4" borderId="30" xfId="2" applyFont="1" applyFill="1" applyBorder="1" applyAlignment="1">
      <alignment horizontal="center" vertical="center"/>
    </xf>
    <xf numFmtId="44" fontId="38" fillId="4" borderId="26" xfId="2" applyFont="1" applyFill="1" applyBorder="1" applyAlignment="1">
      <alignment horizontal="center" vertical="center"/>
    </xf>
    <xf numFmtId="44" fontId="29" fillId="4" borderId="19" xfId="2" applyFont="1" applyFill="1" applyBorder="1" applyAlignment="1">
      <alignment horizontal="center" vertical="center"/>
    </xf>
    <xf numFmtId="44" fontId="29" fillId="4" borderId="24" xfId="2" applyFont="1" applyFill="1" applyBorder="1" applyAlignment="1">
      <alignment horizontal="center" vertical="center"/>
    </xf>
    <xf numFmtId="44" fontId="4" fillId="4" borderId="35" xfId="2" applyFont="1" applyFill="1" applyBorder="1" applyAlignment="1">
      <alignment horizontal="center" vertical="center"/>
    </xf>
    <xf numFmtId="44" fontId="4" fillId="4" borderId="45" xfId="2" applyFont="1" applyFill="1" applyBorder="1" applyAlignment="1">
      <alignment horizontal="center" vertical="center"/>
    </xf>
    <xf numFmtId="44" fontId="29" fillId="4" borderId="30" xfId="2" applyFont="1" applyFill="1" applyBorder="1" applyAlignment="1">
      <alignment horizontal="center" vertical="center"/>
    </xf>
    <xf numFmtId="44" fontId="29" fillId="4" borderId="27" xfId="2" applyFont="1" applyFill="1" applyBorder="1" applyAlignment="1">
      <alignment horizontal="center" vertical="center"/>
    </xf>
    <xf numFmtId="44" fontId="29" fillId="4" borderId="31" xfId="2" applyFont="1" applyFill="1" applyBorder="1" applyAlignment="1">
      <alignment horizontal="center" vertical="center"/>
    </xf>
    <xf numFmtId="44" fontId="29" fillId="4" borderId="41" xfId="2" applyFont="1" applyFill="1" applyBorder="1" applyAlignment="1">
      <alignment horizontal="center" vertical="center"/>
    </xf>
    <xf numFmtId="16" fontId="30" fillId="4" borderId="1" xfId="1" applyNumberFormat="1" applyFont="1" applyFill="1" applyBorder="1" applyAlignment="1">
      <alignment horizontal="center" vertical="center"/>
    </xf>
    <xf numFmtId="16" fontId="30" fillId="4" borderId="30" xfId="1" applyNumberFormat="1" applyFont="1" applyFill="1" applyBorder="1" applyAlignment="1">
      <alignment horizontal="center" vertical="center"/>
    </xf>
    <xf numFmtId="16" fontId="30" fillId="4" borderId="27" xfId="1" applyNumberFormat="1" applyFont="1" applyFill="1" applyBorder="1" applyAlignment="1">
      <alignment horizontal="center" vertical="center"/>
    </xf>
    <xf numFmtId="44" fontId="29" fillId="4" borderId="20" xfId="2" applyFont="1" applyFill="1" applyBorder="1" applyAlignment="1">
      <alignment horizontal="center" vertical="center"/>
    </xf>
    <xf numFmtId="44" fontId="29" fillId="4" borderId="55" xfId="2" applyFont="1" applyFill="1" applyBorder="1" applyAlignment="1">
      <alignment horizontal="center" vertical="center"/>
    </xf>
    <xf numFmtId="44" fontId="10" fillId="4" borderId="9" xfId="2" applyFont="1" applyFill="1" applyBorder="1" applyAlignment="1">
      <alignment horizontal="center" vertical="center"/>
    </xf>
    <xf numFmtId="44" fontId="10" fillId="4" borderId="56" xfId="2" applyFont="1" applyFill="1" applyBorder="1" applyAlignment="1">
      <alignment horizontal="center" vertical="center"/>
    </xf>
    <xf numFmtId="44" fontId="10" fillId="4" borderId="1" xfId="2" applyFont="1" applyFill="1" applyBorder="1" applyAlignment="1">
      <alignment horizontal="center" vertical="center"/>
    </xf>
    <xf numFmtId="44" fontId="10" fillId="4" borderId="23" xfId="2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44" fontId="29" fillId="4" borderId="1" xfId="2" applyFont="1" applyFill="1" applyBorder="1" applyAlignment="1">
      <alignment horizontal="center" vertical="center"/>
    </xf>
    <xf numFmtId="16" fontId="30" fillId="4" borderId="31" xfId="1" applyNumberFormat="1" applyFont="1" applyFill="1" applyBorder="1" applyAlignment="1">
      <alignment horizontal="center" vertical="center"/>
    </xf>
    <xf numFmtId="16" fontId="30" fillId="4" borderId="41" xfId="1" applyNumberFormat="1" applyFont="1" applyFill="1" applyBorder="1" applyAlignment="1">
      <alignment horizontal="center" vertical="center"/>
    </xf>
    <xf numFmtId="44" fontId="10" fillId="4" borderId="18" xfId="2" applyFont="1" applyFill="1" applyBorder="1" applyAlignment="1">
      <alignment horizontal="center" vertical="center"/>
    </xf>
    <xf numFmtId="44" fontId="10" fillId="4" borderId="22" xfId="2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19" fillId="4" borderId="48" xfId="5" applyFont="1" applyFill="1" applyBorder="1" applyAlignment="1">
      <alignment horizontal="center" vertical="center"/>
    </xf>
    <xf numFmtId="0" fontId="19" fillId="4" borderId="37" xfId="5" applyFont="1" applyFill="1" applyBorder="1" applyAlignment="1">
      <alignment horizontal="center" vertical="center"/>
    </xf>
    <xf numFmtId="44" fontId="9" fillId="4" borderId="29" xfId="2" applyFont="1" applyFill="1" applyBorder="1" applyAlignment="1">
      <alignment horizontal="center" vertical="center"/>
    </xf>
    <xf numFmtId="44" fontId="9" fillId="4" borderId="40" xfId="2" applyFont="1" applyFill="1" applyBorder="1" applyAlignment="1">
      <alignment horizontal="center" vertical="center"/>
    </xf>
    <xf numFmtId="44" fontId="9" fillId="4" borderId="30" xfId="2" applyFont="1" applyFill="1" applyBorder="1" applyAlignment="1">
      <alignment horizontal="center" vertical="center"/>
    </xf>
    <xf numFmtId="44" fontId="9" fillId="4" borderId="27" xfId="2" applyFont="1" applyFill="1" applyBorder="1" applyAlignment="1">
      <alignment horizontal="center" vertical="center"/>
    </xf>
    <xf numFmtId="44" fontId="28" fillId="4" borderId="31" xfId="2" applyFont="1" applyFill="1" applyBorder="1" applyAlignment="1">
      <alignment horizontal="center" vertical="center"/>
    </xf>
    <xf numFmtId="44" fontId="28" fillId="4" borderId="41" xfId="2" applyFont="1" applyFill="1" applyBorder="1" applyAlignment="1">
      <alignment horizontal="center" vertical="center"/>
    </xf>
    <xf numFmtId="44" fontId="20" fillId="10" borderId="30" xfId="2" applyFont="1" applyFill="1" applyBorder="1" applyAlignment="1">
      <alignment horizontal="center" vertical="center"/>
    </xf>
    <xf numFmtId="44" fontId="20" fillId="10" borderId="27" xfId="2" applyFont="1" applyFill="1" applyBorder="1" applyAlignment="1">
      <alignment horizontal="center" vertical="center"/>
    </xf>
    <xf numFmtId="9" fontId="16" fillId="10" borderId="30" xfId="3" applyFont="1" applyFill="1" applyBorder="1" applyAlignment="1">
      <alignment horizontal="center" vertical="center"/>
    </xf>
    <xf numFmtId="9" fontId="16" fillId="10" borderId="27" xfId="3" applyFont="1" applyFill="1" applyBorder="1" applyAlignment="1">
      <alignment horizontal="center" vertical="center"/>
    </xf>
    <xf numFmtId="164" fontId="16" fillId="10" borderId="30" xfId="3" applyNumberFormat="1" applyFont="1" applyFill="1" applyBorder="1" applyAlignment="1">
      <alignment horizontal="center" vertical="center"/>
    </xf>
    <xf numFmtId="164" fontId="16" fillId="10" borderId="27" xfId="3" applyNumberFormat="1" applyFont="1" applyFill="1" applyBorder="1" applyAlignment="1">
      <alignment horizontal="center" vertical="center"/>
    </xf>
    <xf numFmtId="0" fontId="0" fillId="10" borderId="30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40" fillId="10" borderId="38" xfId="5" applyFont="1" applyFill="1" applyBorder="1" applyAlignment="1">
      <alignment horizontal="center" vertical="center" wrapText="1"/>
    </xf>
    <xf numFmtId="0" fontId="40" fillId="10" borderId="39" xfId="5" applyFont="1" applyFill="1" applyBorder="1" applyAlignment="1">
      <alignment horizontal="center" vertical="center" wrapText="1"/>
    </xf>
    <xf numFmtId="44" fontId="32" fillId="10" borderId="30" xfId="2" applyFont="1" applyFill="1" applyBorder="1" applyAlignment="1">
      <alignment horizontal="center" vertical="center"/>
    </xf>
    <xf numFmtId="44" fontId="32" fillId="10" borderId="27" xfId="2" applyFont="1" applyFill="1" applyBorder="1" applyAlignment="1">
      <alignment horizontal="center" vertical="center"/>
    </xf>
    <xf numFmtId="44" fontId="33" fillId="10" borderId="30" xfId="2" applyFont="1" applyFill="1" applyBorder="1" applyAlignment="1">
      <alignment horizontal="center" vertical="center"/>
    </xf>
    <xf numFmtId="44" fontId="33" fillId="10" borderId="27" xfId="2" applyFont="1" applyFill="1" applyBorder="1" applyAlignment="1">
      <alignment horizontal="center" vertical="center"/>
    </xf>
    <xf numFmtId="44" fontId="31" fillId="10" borderId="30" xfId="2" applyFont="1" applyFill="1" applyBorder="1" applyAlignment="1">
      <alignment horizontal="center" vertical="center"/>
    </xf>
    <xf numFmtId="44" fontId="31" fillId="10" borderId="27" xfId="2" applyFont="1" applyFill="1" applyBorder="1" applyAlignment="1">
      <alignment horizontal="center" vertical="center"/>
    </xf>
    <xf numFmtId="44" fontId="36" fillId="10" borderId="30" xfId="2" applyFont="1" applyFill="1" applyBorder="1" applyAlignment="1">
      <alignment horizontal="center" vertical="center"/>
    </xf>
    <xf numFmtId="44" fontId="36" fillId="10" borderId="27" xfId="2" applyFont="1" applyFill="1" applyBorder="1" applyAlignment="1">
      <alignment horizontal="center" vertical="center"/>
    </xf>
    <xf numFmtId="44" fontId="37" fillId="10" borderId="30" xfId="2" applyFont="1" applyFill="1" applyBorder="1" applyAlignment="1">
      <alignment horizontal="center" vertical="center"/>
    </xf>
    <xf numFmtId="44" fontId="37" fillId="10" borderId="27" xfId="2" applyFont="1" applyFill="1" applyBorder="1" applyAlignment="1">
      <alignment horizontal="center" vertical="center"/>
    </xf>
    <xf numFmtId="44" fontId="38" fillId="10" borderId="30" xfId="2" applyFont="1" applyFill="1" applyBorder="1" applyAlignment="1">
      <alignment horizontal="center" vertical="center"/>
    </xf>
    <xf numFmtId="44" fontId="38" fillId="10" borderId="27" xfId="2" applyFont="1" applyFill="1" applyBorder="1" applyAlignment="1">
      <alignment horizontal="center" vertical="center"/>
    </xf>
    <xf numFmtId="44" fontId="29" fillId="10" borderId="34" xfId="2" applyFont="1" applyFill="1" applyBorder="1" applyAlignment="1">
      <alignment horizontal="center" vertical="center"/>
    </xf>
    <xf numFmtId="44" fontId="29" fillId="10" borderId="51" xfId="2" applyFont="1" applyFill="1" applyBorder="1" applyAlignment="1">
      <alignment horizontal="center" vertical="center"/>
    </xf>
    <xf numFmtId="44" fontId="4" fillId="10" borderId="35" xfId="2" applyFont="1" applyFill="1" applyBorder="1" applyAlignment="1">
      <alignment horizontal="center" vertical="center"/>
    </xf>
    <xf numFmtId="44" fontId="4" fillId="10" borderId="45" xfId="2" applyFont="1" applyFill="1" applyBorder="1" applyAlignment="1">
      <alignment horizontal="center" vertical="center"/>
    </xf>
    <xf numFmtId="44" fontId="29" fillId="10" borderId="30" xfId="2" applyFont="1" applyFill="1" applyBorder="1" applyAlignment="1">
      <alignment horizontal="center" vertical="center"/>
    </xf>
    <xf numFmtId="44" fontId="29" fillId="10" borderId="27" xfId="2" applyFont="1" applyFill="1" applyBorder="1" applyAlignment="1">
      <alignment horizontal="center" vertical="center"/>
    </xf>
    <xf numFmtId="44" fontId="29" fillId="10" borderId="31" xfId="2" applyFont="1" applyFill="1" applyBorder="1" applyAlignment="1">
      <alignment horizontal="center" vertical="center"/>
    </xf>
    <xf numFmtId="44" fontId="29" fillId="10" borderId="41" xfId="2" applyFont="1" applyFill="1" applyBorder="1" applyAlignment="1">
      <alignment horizontal="center" vertical="center"/>
    </xf>
    <xf numFmtId="16" fontId="30" fillId="10" borderId="1" xfId="1" applyNumberFormat="1" applyFont="1" applyFill="1" applyBorder="1" applyAlignment="1">
      <alignment horizontal="center" vertical="center"/>
    </xf>
    <xf numFmtId="16" fontId="30" fillId="10" borderId="30" xfId="1" applyNumberFormat="1" applyFont="1" applyFill="1" applyBorder="1" applyAlignment="1">
      <alignment horizontal="center" vertical="center"/>
    </xf>
    <xf numFmtId="16" fontId="30" fillId="10" borderId="27" xfId="1" applyNumberFormat="1" applyFont="1" applyFill="1" applyBorder="1" applyAlignment="1">
      <alignment horizontal="center" vertical="center"/>
    </xf>
    <xf numFmtId="44" fontId="29" fillId="10" borderId="32" xfId="2" applyFont="1" applyFill="1" applyBorder="1" applyAlignment="1">
      <alignment horizontal="center" vertical="center"/>
    </xf>
    <xf numFmtId="44" fontId="29" fillId="10" borderId="42" xfId="2" applyFont="1" applyFill="1" applyBorder="1" applyAlignment="1">
      <alignment horizontal="center" vertical="center"/>
    </xf>
    <xf numFmtId="44" fontId="10" fillId="10" borderId="33" xfId="2" applyFont="1" applyFill="1" applyBorder="1" applyAlignment="1">
      <alignment horizontal="center" vertical="center"/>
    </xf>
    <xf numFmtId="44" fontId="10" fillId="10" borderId="50" xfId="2" applyFont="1" applyFill="1" applyBorder="1" applyAlignment="1">
      <alignment horizontal="center" vertical="center"/>
    </xf>
    <xf numFmtId="44" fontId="10" fillId="10" borderId="30" xfId="2" applyFont="1" applyFill="1" applyBorder="1" applyAlignment="1">
      <alignment horizontal="center" vertical="center"/>
    </xf>
    <xf numFmtId="44" fontId="10" fillId="10" borderId="26" xfId="2" applyFont="1" applyFill="1" applyBorder="1" applyAlignment="1">
      <alignment horizontal="center" vertical="center"/>
    </xf>
    <xf numFmtId="44" fontId="4" fillId="10" borderId="1" xfId="2" applyFont="1" applyFill="1" applyBorder="1" applyAlignment="1">
      <alignment horizontal="center" vertical="center"/>
    </xf>
    <xf numFmtId="44" fontId="29" fillId="10" borderId="1" xfId="2" applyFont="1" applyFill="1" applyBorder="1" applyAlignment="1">
      <alignment horizontal="center" vertical="center"/>
    </xf>
    <xf numFmtId="16" fontId="30" fillId="10" borderId="31" xfId="1" applyNumberFormat="1" applyFont="1" applyFill="1" applyBorder="1" applyAlignment="1">
      <alignment horizontal="center" vertical="center"/>
    </xf>
    <xf numFmtId="16" fontId="30" fillId="10" borderId="41" xfId="1" applyNumberFormat="1" applyFont="1" applyFill="1" applyBorder="1" applyAlignment="1">
      <alignment horizontal="center" vertical="center"/>
    </xf>
    <xf numFmtId="44" fontId="10" fillId="10" borderId="29" xfId="2" applyFont="1" applyFill="1" applyBorder="1" applyAlignment="1">
      <alignment horizontal="center" vertical="center"/>
    </xf>
    <xf numFmtId="44" fontId="10" fillId="10" borderId="25" xfId="2" applyFont="1" applyFill="1" applyBorder="1" applyAlignment="1">
      <alignment horizontal="center" vertical="center"/>
    </xf>
    <xf numFmtId="0" fontId="19" fillId="10" borderId="48" xfId="5" applyFont="1" applyFill="1" applyBorder="1" applyAlignment="1">
      <alignment horizontal="center" vertical="center"/>
    </xf>
    <xf numFmtId="0" fontId="19" fillId="10" borderId="37" xfId="5" applyFont="1" applyFill="1" applyBorder="1" applyAlignment="1">
      <alignment horizontal="center" vertical="center"/>
    </xf>
    <xf numFmtId="44" fontId="9" fillId="10" borderId="29" xfId="2" applyFont="1" applyFill="1" applyBorder="1" applyAlignment="1">
      <alignment horizontal="center" vertical="center"/>
    </xf>
    <xf numFmtId="44" fontId="9" fillId="10" borderId="40" xfId="2" applyFont="1" applyFill="1" applyBorder="1" applyAlignment="1">
      <alignment horizontal="center" vertical="center"/>
    </xf>
    <xf numFmtId="44" fontId="9" fillId="10" borderId="30" xfId="2" applyFont="1" applyFill="1" applyBorder="1" applyAlignment="1">
      <alignment horizontal="center" vertical="center"/>
    </xf>
    <xf numFmtId="44" fontId="9" fillId="10" borderId="27" xfId="2" applyFont="1" applyFill="1" applyBorder="1" applyAlignment="1">
      <alignment horizontal="center" vertical="center"/>
    </xf>
    <xf numFmtId="44" fontId="28" fillId="10" borderId="31" xfId="2" applyFont="1" applyFill="1" applyBorder="1" applyAlignment="1">
      <alignment horizontal="center" vertical="center"/>
    </xf>
    <xf numFmtId="44" fontId="28" fillId="10" borderId="41" xfId="2" applyFont="1" applyFill="1" applyBorder="1" applyAlignment="1">
      <alignment horizontal="center" vertical="center"/>
    </xf>
    <xf numFmtId="44" fontId="20" fillId="8" borderId="30" xfId="2" applyFont="1" applyFill="1" applyBorder="1" applyAlignment="1">
      <alignment horizontal="center" vertical="center"/>
    </xf>
    <xf numFmtId="44" fontId="20" fillId="8" borderId="27" xfId="2" applyFont="1" applyFill="1" applyBorder="1" applyAlignment="1">
      <alignment horizontal="center" vertical="center"/>
    </xf>
    <xf numFmtId="9" fontId="16" fillId="8" borderId="30" xfId="3" applyFont="1" applyFill="1" applyBorder="1" applyAlignment="1">
      <alignment horizontal="center" vertical="center"/>
    </xf>
    <xf numFmtId="9" fontId="16" fillId="8" borderId="27" xfId="3" applyFont="1" applyFill="1" applyBorder="1" applyAlignment="1">
      <alignment horizontal="center" vertical="center"/>
    </xf>
    <xf numFmtId="164" fontId="16" fillId="8" borderId="30" xfId="3" applyNumberFormat="1" applyFont="1" applyFill="1" applyBorder="1" applyAlignment="1">
      <alignment horizontal="center" vertical="center"/>
    </xf>
    <xf numFmtId="164" fontId="16" fillId="8" borderId="27" xfId="3" applyNumberFormat="1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40" fillId="8" borderId="38" xfId="5" applyFont="1" applyFill="1" applyBorder="1" applyAlignment="1">
      <alignment horizontal="center" vertical="center" wrapText="1"/>
    </xf>
    <xf numFmtId="0" fontId="40" fillId="8" borderId="39" xfId="5" applyFont="1" applyFill="1" applyBorder="1" applyAlignment="1">
      <alignment horizontal="center" vertical="center" wrapText="1"/>
    </xf>
    <xf numFmtId="44" fontId="32" fillId="8" borderId="30" xfId="2" applyFont="1" applyFill="1" applyBorder="1" applyAlignment="1">
      <alignment horizontal="center" vertical="center"/>
    </xf>
    <xf numFmtId="44" fontId="32" fillId="8" borderId="27" xfId="2" applyFont="1" applyFill="1" applyBorder="1" applyAlignment="1">
      <alignment horizontal="center" vertical="center"/>
    </xf>
    <xf numFmtId="44" fontId="33" fillId="8" borderId="30" xfId="2" applyFont="1" applyFill="1" applyBorder="1" applyAlignment="1">
      <alignment horizontal="center" vertical="center"/>
    </xf>
    <xf numFmtId="44" fontId="33" fillId="8" borderId="27" xfId="2" applyFont="1" applyFill="1" applyBorder="1" applyAlignment="1">
      <alignment horizontal="center" vertical="center"/>
    </xf>
    <xf numFmtId="44" fontId="31" fillId="8" borderId="30" xfId="2" applyFont="1" applyFill="1" applyBorder="1" applyAlignment="1">
      <alignment horizontal="center" vertical="center"/>
    </xf>
    <xf numFmtId="44" fontId="31" fillId="8" borderId="27" xfId="2" applyFont="1" applyFill="1" applyBorder="1" applyAlignment="1">
      <alignment horizontal="center" vertical="center"/>
    </xf>
    <xf numFmtId="44" fontId="36" fillId="8" borderId="30" xfId="2" applyFont="1" applyFill="1" applyBorder="1" applyAlignment="1">
      <alignment horizontal="center" vertical="center"/>
    </xf>
    <xf numFmtId="44" fontId="36" fillId="8" borderId="27" xfId="2" applyFont="1" applyFill="1" applyBorder="1" applyAlignment="1">
      <alignment horizontal="center" vertical="center"/>
    </xf>
    <xf numFmtId="44" fontId="37" fillId="8" borderId="30" xfId="2" applyFont="1" applyFill="1" applyBorder="1" applyAlignment="1">
      <alignment horizontal="center" vertical="center"/>
    </xf>
    <xf numFmtId="44" fontId="37" fillId="8" borderId="27" xfId="2" applyFont="1" applyFill="1" applyBorder="1" applyAlignment="1">
      <alignment horizontal="center" vertical="center"/>
    </xf>
    <xf numFmtId="44" fontId="38" fillId="8" borderId="30" xfId="2" applyFont="1" applyFill="1" applyBorder="1" applyAlignment="1">
      <alignment horizontal="center" vertical="center"/>
    </xf>
    <xf numFmtId="44" fontId="38" fillId="8" borderId="27" xfId="2" applyFont="1" applyFill="1" applyBorder="1" applyAlignment="1">
      <alignment horizontal="center" vertical="center"/>
    </xf>
    <xf numFmtId="44" fontId="29" fillId="8" borderId="34" xfId="2" applyFont="1" applyFill="1" applyBorder="1" applyAlignment="1">
      <alignment horizontal="center" vertical="center"/>
    </xf>
    <xf numFmtId="44" fontId="29" fillId="8" borderId="28" xfId="2" applyFont="1" applyFill="1" applyBorder="1" applyAlignment="1">
      <alignment horizontal="center" vertical="center"/>
    </xf>
    <xf numFmtId="44" fontId="4" fillId="8" borderId="35" xfId="2" applyFont="1" applyFill="1" applyBorder="1" applyAlignment="1">
      <alignment horizontal="center" vertical="center"/>
    </xf>
    <xf numFmtId="44" fontId="4" fillId="8" borderId="45" xfId="2" applyFont="1" applyFill="1" applyBorder="1" applyAlignment="1">
      <alignment horizontal="center" vertical="center"/>
    </xf>
    <xf numFmtId="44" fontId="29" fillId="8" borderId="30" xfId="2" applyFont="1" applyFill="1" applyBorder="1" applyAlignment="1">
      <alignment horizontal="center" vertical="center"/>
    </xf>
    <xf numFmtId="44" fontId="29" fillId="8" borderId="27" xfId="2" applyFont="1" applyFill="1" applyBorder="1" applyAlignment="1">
      <alignment horizontal="center" vertical="center"/>
    </xf>
    <xf numFmtId="44" fontId="29" fillId="8" borderId="31" xfId="2" applyFont="1" applyFill="1" applyBorder="1" applyAlignment="1">
      <alignment horizontal="center" vertical="center"/>
    </xf>
    <xf numFmtId="44" fontId="29" fillId="8" borderId="41" xfId="2" applyFont="1" applyFill="1" applyBorder="1" applyAlignment="1">
      <alignment horizontal="center" vertical="center"/>
    </xf>
    <xf numFmtId="16" fontId="30" fillId="8" borderId="1" xfId="1" applyNumberFormat="1" applyFont="1" applyFill="1" applyBorder="1" applyAlignment="1">
      <alignment horizontal="center" vertical="center"/>
    </xf>
    <xf numFmtId="16" fontId="30" fillId="8" borderId="30" xfId="1" applyNumberFormat="1" applyFont="1" applyFill="1" applyBorder="1" applyAlignment="1">
      <alignment horizontal="center" vertical="center"/>
    </xf>
    <xf numFmtId="16" fontId="30" fillId="8" borderId="27" xfId="1" applyNumberFormat="1" applyFont="1" applyFill="1" applyBorder="1" applyAlignment="1">
      <alignment horizontal="center" vertical="center"/>
    </xf>
    <xf numFmtId="44" fontId="29" fillId="8" borderId="32" xfId="2" applyFont="1" applyFill="1" applyBorder="1" applyAlignment="1">
      <alignment horizontal="center" vertical="center"/>
    </xf>
    <xf numFmtId="44" fontId="29" fillId="8" borderId="44" xfId="2" applyFont="1" applyFill="1" applyBorder="1" applyAlignment="1">
      <alignment horizontal="center" vertical="center"/>
    </xf>
    <xf numFmtId="44" fontId="10" fillId="8" borderId="33" xfId="2" applyFont="1" applyFill="1" applyBorder="1" applyAlignment="1">
      <alignment horizontal="center" vertical="center"/>
    </xf>
    <xf numFmtId="44" fontId="10" fillId="8" borderId="43" xfId="2" applyFont="1" applyFill="1" applyBorder="1" applyAlignment="1">
      <alignment horizontal="center" vertical="center"/>
    </xf>
    <xf numFmtId="44" fontId="10" fillId="8" borderId="1" xfId="2" applyFont="1" applyFill="1" applyBorder="1" applyAlignment="1">
      <alignment horizontal="center" vertical="center"/>
    </xf>
    <xf numFmtId="44" fontId="10" fillId="8" borderId="30" xfId="2" applyFont="1" applyFill="1" applyBorder="1" applyAlignment="1">
      <alignment horizontal="center" vertical="center"/>
    </xf>
    <xf numFmtId="44" fontId="10" fillId="8" borderId="27" xfId="2" applyFont="1" applyFill="1" applyBorder="1" applyAlignment="1">
      <alignment horizontal="center" vertical="center"/>
    </xf>
    <xf numFmtId="44" fontId="4" fillId="8" borderId="1" xfId="2" applyFont="1" applyFill="1" applyBorder="1" applyAlignment="1">
      <alignment horizontal="center" vertical="center"/>
    </xf>
    <xf numFmtId="44" fontId="29" fillId="8" borderId="1" xfId="2" applyFont="1" applyFill="1" applyBorder="1" applyAlignment="1">
      <alignment horizontal="center" vertical="center"/>
    </xf>
    <xf numFmtId="16" fontId="30" fillId="8" borderId="31" xfId="1" applyNumberFormat="1" applyFont="1" applyFill="1" applyBorder="1" applyAlignment="1">
      <alignment horizontal="center" vertical="center"/>
    </xf>
    <xf numFmtId="16" fontId="30" fillId="8" borderId="41" xfId="1" applyNumberFormat="1" applyFont="1" applyFill="1" applyBorder="1" applyAlignment="1">
      <alignment horizontal="center" vertical="center"/>
    </xf>
    <xf numFmtId="44" fontId="10" fillId="8" borderId="29" xfId="2" applyFont="1" applyFill="1" applyBorder="1" applyAlignment="1">
      <alignment horizontal="center" vertical="center"/>
    </xf>
    <xf numFmtId="44" fontId="10" fillId="8" borderId="40" xfId="2" applyFont="1" applyFill="1" applyBorder="1" applyAlignment="1">
      <alignment horizontal="center" vertical="center"/>
    </xf>
    <xf numFmtId="0" fontId="19" fillId="8" borderId="48" xfId="5" applyFont="1" applyFill="1" applyBorder="1" applyAlignment="1">
      <alignment horizontal="center" vertical="center"/>
    </xf>
    <xf numFmtId="0" fontId="19" fillId="8" borderId="37" xfId="5" applyFont="1" applyFill="1" applyBorder="1" applyAlignment="1">
      <alignment horizontal="center" vertical="center"/>
    </xf>
    <xf numFmtId="44" fontId="9" fillId="8" borderId="29" xfId="2" applyFont="1" applyFill="1" applyBorder="1" applyAlignment="1">
      <alignment horizontal="center" vertical="center"/>
    </xf>
    <xf numFmtId="44" fontId="9" fillId="8" borderId="40" xfId="2" applyFont="1" applyFill="1" applyBorder="1" applyAlignment="1">
      <alignment horizontal="center" vertical="center"/>
    </xf>
    <xf numFmtId="44" fontId="9" fillId="8" borderId="30" xfId="2" applyFont="1" applyFill="1" applyBorder="1" applyAlignment="1">
      <alignment horizontal="center" vertical="center"/>
    </xf>
    <xf numFmtId="44" fontId="9" fillId="8" borderId="27" xfId="2" applyFont="1" applyFill="1" applyBorder="1" applyAlignment="1">
      <alignment horizontal="center" vertical="center"/>
    </xf>
    <xf numFmtId="44" fontId="28" fillId="8" borderId="31" xfId="2" applyFont="1" applyFill="1" applyBorder="1" applyAlignment="1">
      <alignment horizontal="center" vertical="center"/>
    </xf>
    <xf numFmtId="44" fontId="28" fillId="8" borderId="41" xfId="2" applyFont="1" applyFill="1" applyBorder="1" applyAlignment="1">
      <alignment horizontal="center" vertical="center"/>
    </xf>
    <xf numFmtId="44" fontId="20" fillId="7" borderId="30" xfId="2" applyFont="1" applyFill="1" applyBorder="1" applyAlignment="1">
      <alignment horizontal="center" vertical="center"/>
    </xf>
    <xf numFmtId="44" fontId="20" fillId="7" borderId="27" xfId="2" applyFont="1" applyFill="1" applyBorder="1" applyAlignment="1">
      <alignment horizontal="center" vertical="center"/>
    </xf>
    <xf numFmtId="9" fontId="16" fillId="7" borderId="30" xfId="3" applyFont="1" applyFill="1" applyBorder="1" applyAlignment="1">
      <alignment horizontal="center" vertical="center"/>
    </xf>
    <xf numFmtId="9" fontId="16" fillId="7" borderId="27" xfId="3" applyFont="1" applyFill="1" applyBorder="1" applyAlignment="1">
      <alignment horizontal="center" vertical="center"/>
    </xf>
    <xf numFmtId="164" fontId="16" fillId="7" borderId="30" xfId="3" applyNumberFormat="1" applyFont="1" applyFill="1" applyBorder="1" applyAlignment="1">
      <alignment horizontal="center" vertical="center"/>
    </xf>
    <xf numFmtId="164" fontId="16" fillId="7" borderId="27" xfId="3" applyNumberFormat="1" applyFont="1" applyFill="1" applyBorder="1" applyAlignment="1">
      <alignment horizontal="center" vertical="center"/>
    </xf>
    <xf numFmtId="44" fontId="2" fillId="7" borderId="30" xfId="2" applyFont="1" applyFill="1" applyBorder="1" applyAlignment="1">
      <alignment horizontal="center" vertical="center"/>
    </xf>
    <xf numFmtId="44" fontId="2" fillId="7" borderId="27" xfId="2" applyFont="1" applyFill="1" applyBorder="1" applyAlignment="1">
      <alignment horizontal="center" vertical="center"/>
    </xf>
    <xf numFmtId="0" fontId="40" fillId="7" borderId="38" xfId="5" applyFont="1" applyFill="1" applyBorder="1" applyAlignment="1">
      <alignment horizontal="center" vertical="center" wrapText="1"/>
    </xf>
    <xf numFmtId="0" fontId="40" fillId="7" borderId="39" xfId="5" applyFont="1" applyFill="1" applyBorder="1" applyAlignment="1">
      <alignment horizontal="center" vertical="center" wrapText="1"/>
    </xf>
    <xf numFmtId="44" fontId="32" fillId="7" borderId="30" xfId="2" applyFont="1" applyFill="1" applyBorder="1" applyAlignment="1">
      <alignment horizontal="center" vertical="center"/>
    </xf>
    <xf numFmtId="44" fontId="32" fillId="7" borderId="27" xfId="2" applyFont="1" applyFill="1" applyBorder="1" applyAlignment="1">
      <alignment horizontal="center" vertical="center"/>
    </xf>
    <xf numFmtId="44" fontId="33" fillId="7" borderId="30" xfId="2" applyFont="1" applyFill="1" applyBorder="1" applyAlignment="1">
      <alignment horizontal="center" vertical="center"/>
    </xf>
    <xf numFmtId="44" fontId="33" fillId="7" borderId="27" xfId="2" applyFont="1" applyFill="1" applyBorder="1" applyAlignment="1">
      <alignment horizontal="center" vertical="center"/>
    </xf>
    <xf numFmtId="44" fontId="31" fillId="7" borderId="30" xfId="2" applyFont="1" applyFill="1" applyBorder="1" applyAlignment="1">
      <alignment horizontal="center" vertical="center"/>
    </xf>
    <xf numFmtId="44" fontId="31" fillId="7" borderId="27" xfId="2" applyFont="1" applyFill="1" applyBorder="1" applyAlignment="1">
      <alignment horizontal="center" vertical="center"/>
    </xf>
    <xf numFmtId="44" fontId="36" fillId="7" borderId="30" xfId="2" applyFont="1" applyFill="1" applyBorder="1" applyAlignment="1">
      <alignment horizontal="center" vertical="center"/>
    </xf>
    <xf numFmtId="44" fontId="36" fillId="7" borderId="27" xfId="2" applyFont="1" applyFill="1" applyBorder="1" applyAlignment="1">
      <alignment horizontal="center" vertical="center"/>
    </xf>
    <xf numFmtId="44" fontId="37" fillId="7" borderId="30" xfId="2" applyFont="1" applyFill="1" applyBorder="1" applyAlignment="1">
      <alignment horizontal="center" vertical="center"/>
    </xf>
    <xf numFmtId="44" fontId="37" fillId="7" borderId="27" xfId="2" applyFont="1" applyFill="1" applyBorder="1" applyAlignment="1">
      <alignment horizontal="center" vertical="center"/>
    </xf>
    <xf numFmtId="44" fontId="38" fillId="7" borderId="30" xfId="2" applyFont="1" applyFill="1" applyBorder="1" applyAlignment="1">
      <alignment horizontal="center" vertical="center"/>
    </xf>
    <xf numFmtId="44" fontId="38" fillId="7" borderId="27" xfId="2" applyFont="1" applyFill="1" applyBorder="1" applyAlignment="1">
      <alignment horizontal="center" vertical="center"/>
    </xf>
    <xf numFmtId="44" fontId="29" fillId="7" borderId="34" xfId="2" applyFont="1" applyFill="1" applyBorder="1" applyAlignment="1">
      <alignment horizontal="center" vertical="center"/>
    </xf>
    <xf numFmtId="44" fontId="29" fillId="7" borderId="28" xfId="2" applyFont="1" applyFill="1" applyBorder="1" applyAlignment="1">
      <alignment horizontal="center" vertical="center"/>
    </xf>
    <xf numFmtId="44" fontId="4" fillId="7" borderId="35" xfId="2" applyFont="1" applyFill="1" applyBorder="1" applyAlignment="1">
      <alignment horizontal="center" vertical="center"/>
    </xf>
    <xf numFmtId="44" fontId="4" fillId="7" borderId="45" xfId="2" applyFont="1" applyFill="1" applyBorder="1" applyAlignment="1">
      <alignment horizontal="center" vertical="center"/>
    </xf>
    <xf numFmtId="44" fontId="29" fillId="7" borderId="30" xfId="2" applyFont="1" applyFill="1" applyBorder="1" applyAlignment="1">
      <alignment horizontal="center" vertical="center"/>
    </xf>
    <xf numFmtId="44" fontId="29" fillId="7" borderId="27" xfId="2" applyFont="1" applyFill="1" applyBorder="1" applyAlignment="1">
      <alignment horizontal="center" vertical="center"/>
    </xf>
    <xf numFmtId="44" fontId="29" fillId="7" borderId="31" xfId="2" applyFont="1" applyFill="1" applyBorder="1" applyAlignment="1">
      <alignment horizontal="center" vertical="center"/>
    </xf>
    <xf numFmtId="44" fontId="29" fillId="7" borderId="41" xfId="2" applyFont="1" applyFill="1" applyBorder="1" applyAlignment="1">
      <alignment horizontal="center" vertical="center"/>
    </xf>
    <xf numFmtId="16" fontId="30" fillId="7" borderId="1" xfId="1" applyNumberFormat="1" applyFont="1" applyFill="1" applyBorder="1" applyAlignment="1">
      <alignment horizontal="center" vertical="center"/>
    </xf>
    <xf numFmtId="16" fontId="30" fillId="7" borderId="30" xfId="1" applyNumberFormat="1" applyFont="1" applyFill="1" applyBorder="1" applyAlignment="1">
      <alignment horizontal="center" vertical="center"/>
    </xf>
    <xf numFmtId="16" fontId="30" fillId="7" borderId="27" xfId="1" applyNumberFormat="1" applyFont="1" applyFill="1" applyBorder="1" applyAlignment="1">
      <alignment horizontal="center" vertical="center"/>
    </xf>
    <xf numFmtId="44" fontId="29" fillId="7" borderId="32" xfId="2" applyFont="1" applyFill="1" applyBorder="1" applyAlignment="1">
      <alignment horizontal="center" vertical="center"/>
    </xf>
    <xf numFmtId="44" fontId="29" fillId="7" borderId="44" xfId="2" applyFont="1" applyFill="1" applyBorder="1" applyAlignment="1">
      <alignment horizontal="center" vertical="center"/>
    </xf>
    <xf numFmtId="44" fontId="10" fillId="7" borderId="33" xfId="2" applyFont="1" applyFill="1" applyBorder="1" applyAlignment="1">
      <alignment horizontal="center" vertical="center"/>
    </xf>
    <xf numFmtId="44" fontId="10" fillId="7" borderId="43" xfId="2" applyFont="1" applyFill="1" applyBorder="1" applyAlignment="1">
      <alignment horizontal="center" vertical="center"/>
    </xf>
    <xf numFmtId="44" fontId="10" fillId="7" borderId="30" xfId="2" applyFont="1" applyFill="1" applyBorder="1" applyAlignment="1">
      <alignment horizontal="center" vertical="center"/>
    </xf>
    <xf numFmtId="44" fontId="10" fillId="7" borderId="27" xfId="2" applyFont="1" applyFill="1" applyBorder="1" applyAlignment="1">
      <alignment horizontal="center" vertical="center"/>
    </xf>
    <xf numFmtId="44" fontId="4" fillId="7" borderId="1" xfId="2" applyFont="1" applyFill="1" applyBorder="1" applyAlignment="1">
      <alignment horizontal="center" vertical="center"/>
    </xf>
    <xf numFmtId="44" fontId="29" fillId="7" borderId="1" xfId="2" applyFont="1" applyFill="1" applyBorder="1" applyAlignment="1">
      <alignment horizontal="center" vertical="center"/>
    </xf>
    <xf numFmtId="16" fontId="30" fillId="7" borderId="31" xfId="1" applyNumberFormat="1" applyFont="1" applyFill="1" applyBorder="1" applyAlignment="1">
      <alignment horizontal="center" vertical="center"/>
    </xf>
    <xf numFmtId="16" fontId="30" fillId="7" borderId="41" xfId="1" applyNumberFormat="1" applyFont="1" applyFill="1" applyBorder="1" applyAlignment="1">
      <alignment horizontal="center" vertical="center"/>
    </xf>
    <xf numFmtId="44" fontId="10" fillId="7" borderId="29" xfId="2" applyFont="1" applyFill="1" applyBorder="1" applyAlignment="1">
      <alignment horizontal="center" vertical="center"/>
    </xf>
    <xf numFmtId="44" fontId="10" fillId="7" borderId="40" xfId="2" applyFont="1" applyFill="1" applyBorder="1" applyAlignment="1">
      <alignment horizontal="center" vertical="center"/>
    </xf>
    <xf numFmtId="0" fontId="19" fillId="7" borderId="48" xfId="5" applyFont="1" applyFill="1" applyBorder="1" applyAlignment="1">
      <alignment horizontal="center" vertical="center"/>
    </xf>
    <xf numFmtId="0" fontId="19" fillId="7" borderId="37" xfId="5" applyFont="1" applyFill="1" applyBorder="1" applyAlignment="1">
      <alignment horizontal="center" vertical="center"/>
    </xf>
    <xf numFmtId="44" fontId="9" fillId="7" borderId="29" xfId="2" applyFont="1" applyFill="1" applyBorder="1" applyAlignment="1">
      <alignment horizontal="center" vertical="center"/>
    </xf>
    <xf numFmtId="44" fontId="9" fillId="7" borderId="40" xfId="2" applyFont="1" applyFill="1" applyBorder="1" applyAlignment="1">
      <alignment horizontal="center" vertical="center"/>
    </xf>
    <xf numFmtId="44" fontId="9" fillId="7" borderId="30" xfId="2" applyFont="1" applyFill="1" applyBorder="1" applyAlignment="1">
      <alignment horizontal="center" vertical="center"/>
    </xf>
    <xf numFmtId="44" fontId="9" fillId="7" borderId="27" xfId="2" applyFont="1" applyFill="1" applyBorder="1" applyAlignment="1">
      <alignment horizontal="center" vertical="center"/>
    </xf>
    <xf numFmtId="44" fontId="28" fillId="7" borderId="31" xfId="2" applyFont="1" applyFill="1" applyBorder="1" applyAlignment="1">
      <alignment horizontal="center" vertical="center"/>
    </xf>
    <xf numFmtId="44" fontId="28" fillId="7" borderId="41" xfId="2" applyFont="1" applyFill="1" applyBorder="1" applyAlignment="1">
      <alignment horizontal="center" vertical="center"/>
    </xf>
    <xf numFmtId="44" fontId="20" fillId="6" borderId="30" xfId="2" applyFont="1" applyFill="1" applyBorder="1" applyAlignment="1">
      <alignment horizontal="center" vertical="center"/>
    </xf>
    <xf numFmtId="44" fontId="20" fillId="6" borderId="27" xfId="2" applyFont="1" applyFill="1" applyBorder="1" applyAlignment="1">
      <alignment horizontal="center" vertical="center"/>
    </xf>
    <xf numFmtId="9" fontId="39" fillId="6" borderId="30" xfId="3" applyFont="1" applyFill="1" applyBorder="1" applyAlignment="1">
      <alignment horizontal="center" vertical="center"/>
    </xf>
    <xf numFmtId="9" fontId="39" fillId="6" borderId="27" xfId="3" applyFont="1" applyFill="1" applyBorder="1" applyAlignment="1">
      <alignment horizontal="center" vertical="center"/>
    </xf>
    <xf numFmtId="164" fontId="16" fillId="6" borderId="30" xfId="3" applyNumberFormat="1" applyFont="1" applyFill="1" applyBorder="1" applyAlignment="1">
      <alignment horizontal="center" vertical="center"/>
    </xf>
    <xf numFmtId="164" fontId="16" fillId="6" borderId="27" xfId="3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40" fillId="6" borderId="38" xfId="5" applyFont="1" applyFill="1" applyBorder="1" applyAlignment="1">
      <alignment horizontal="center" vertical="center" wrapText="1"/>
    </xf>
    <xf numFmtId="0" fontId="40" fillId="6" borderId="39" xfId="5" applyFont="1" applyFill="1" applyBorder="1" applyAlignment="1">
      <alignment horizontal="center" vertical="center" wrapText="1"/>
    </xf>
    <xf numFmtId="44" fontId="32" fillId="6" borderId="30" xfId="2" applyFont="1" applyFill="1" applyBorder="1" applyAlignment="1">
      <alignment horizontal="center" vertical="center"/>
    </xf>
    <xf numFmtId="44" fontId="32" fillId="6" borderId="27" xfId="2" applyFont="1" applyFill="1" applyBorder="1" applyAlignment="1">
      <alignment horizontal="center" vertical="center"/>
    </xf>
    <xf numFmtId="44" fontId="33" fillId="6" borderId="30" xfId="2" applyFont="1" applyFill="1" applyBorder="1" applyAlignment="1">
      <alignment horizontal="center" vertical="center"/>
    </xf>
    <xf numFmtId="44" fontId="33" fillId="6" borderId="27" xfId="2" applyFont="1" applyFill="1" applyBorder="1" applyAlignment="1">
      <alignment horizontal="center" vertical="center"/>
    </xf>
    <xf numFmtId="44" fontId="31" fillId="6" borderId="30" xfId="2" applyFont="1" applyFill="1" applyBorder="1" applyAlignment="1">
      <alignment horizontal="center" vertical="center"/>
    </xf>
    <xf numFmtId="44" fontId="31" fillId="6" borderId="27" xfId="2" applyFont="1" applyFill="1" applyBorder="1" applyAlignment="1">
      <alignment horizontal="center" vertical="center"/>
    </xf>
    <xf numFmtId="44" fontId="36" fillId="6" borderId="30" xfId="2" applyFont="1" applyFill="1" applyBorder="1" applyAlignment="1">
      <alignment horizontal="center" vertical="center"/>
    </xf>
    <xf numFmtId="44" fontId="36" fillId="6" borderId="27" xfId="2" applyFont="1" applyFill="1" applyBorder="1" applyAlignment="1">
      <alignment horizontal="center" vertical="center"/>
    </xf>
    <xf numFmtId="44" fontId="37" fillId="6" borderId="30" xfId="2" applyFont="1" applyFill="1" applyBorder="1" applyAlignment="1">
      <alignment horizontal="center" vertical="center"/>
    </xf>
    <xf numFmtId="44" fontId="37" fillId="6" borderId="27" xfId="2" applyFont="1" applyFill="1" applyBorder="1" applyAlignment="1">
      <alignment horizontal="center" vertical="center"/>
    </xf>
    <xf numFmtId="44" fontId="38" fillId="6" borderId="30" xfId="2" applyFont="1" applyFill="1" applyBorder="1" applyAlignment="1">
      <alignment horizontal="center" vertical="center"/>
    </xf>
    <xf numFmtId="44" fontId="38" fillId="6" borderId="27" xfId="2" applyFont="1" applyFill="1" applyBorder="1" applyAlignment="1">
      <alignment horizontal="center" vertical="center"/>
    </xf>
    <xf numFmtId="44" fontId="29" fillId="6" borderId="34" xfId="2" applyFont="1" applyFill="1" applyBorder="1" applyAlignment="1">
      <alignment horizontal="center" vertical="center"/>
    </xf>
    <xf numFmtId="44" fontId="29" fillId="6" borderId="28" xfId="2" applyFont="1" applyFill="1" applyBorder="1" applyAlignment="1">
      <alignment horizontal="center" vertical="center"/>
    </xf>
    <xf numFmtId="44" fontId="4" fillId="6" borderId="35" xfId="2" applyFont="1" applyFill="1" applyBorder="1" applyAlignment="1">
      <alignment horizontal="center" vertical="center"/>
    </xf>
    <xf numFmtId="44" fontId="4" fillId="6" borderId="45" xfId="2" applyFont="1" applyFill="1" applyBorder="1" applyAlignment="1">
      <alignment horizontal="center" vertical="center"/>
    </xf>
    <xf numFmtId="44" fontId="29" fillId="6" borderId="30" xfId="2" applyFont="1" applyFill="1" applyBorder="1" applyAlignment="1">
      <alignment horizontal="center" vertical="center"/>
    </xf>
    <xf numFmtId="44" fontId="29" fillId="6" borderId="27" xfId="2" applyFont="1" applyFill="1" applyBorder="1" applyAlignment="1">
      <alignment horizontal="center" vertical="center"/>
    </xf>
    <xf numFmtId="44" fontId="29" fillId="6" borderId="31" xfId="2" applyFont="1" applyFill="1" applyBorder="1" applyAlignment="1">
      <alignment horizontal="center" vertical="center"/>
    </xf>
    <xf numFmtId="44" fontId="29" fillId="6" borderId="41" xfId="2" applyFont="1" applyFill="1" applyBorder="1" applyAlignment="1">
      <alignment horizontal="center" vertical="center"/>
    </xf>
    <xf numFmtId="16" fontId="30" fillId="6" borderId="1" xfId="1" applyNumberFormat="1" applyFont="1" applyFill="1" applyBorder="1" applyAlignment="1">
      <alignment horizontal="center" vertical="center"/>
    </xf>
    <xf numFmtId="16" fontId="30" fillId="6" borderId="30" xfId="1" applyNumberFormat="1" applyFont="1" applyFill="1" applyBorder="1" applyAlignment="1">
      <alignment horizontal="center" vertical="center"/>
    </xf>
    <xf numFmtId="16" fontId="30" fillId="6" borderId="27" xfId="1" applyNumberFormat="1" applyFont="1" applyFill="1" applyBorder="1" applyAlignment="1">
      <alignment horizontal="center" vertical="center"/>
    </xf>
    <xf numFmtId="44" fontId="29" fillId="6" borderId="32" xfId="2" applyFont="1" applyFill="1" applyBorder="1" applyAlignment="1">
      <alignment horizontal="center" vertical="center"/>
    </xf>
    <xf numFmtId="44" fontId="29" fillId="6" borderId="44" xfId="2" applyFont="1" applyFill="1" applyBorder="1" applyAlignment="1">
      <alignment horizontal="center" vertical="center"/>
    </xf>
    <xf numFmtId="44" fontId="10" fillId="6" borderId="33" xfId="2" applyFont="1" applyFill="1" applyBorder="1" applyAlignment="1">
      <alignment horizontal="center" vertical="center"/>
    </xf>
    <xf numFmtId="44" fontId="10" fillId="6" borderId="43" xfId="2" applyFont="1" applyFill="1" applyBorder="1" applyAlignment="1">
      <alignment horizontal="center" vertical="center"/>
    </xf>
    <xf numFmtId="44" fontId="10" fillId="6" borderId="30" xfId="2" applyFont="1" applyFill="1" applyBorder="1" applyAlignment="1">
      <alignment horizontal="center" vertical="center"/>
    </xf>
    <xf numFmtId="44" fontId="10" fillId="6" borderId="27" xfId="2" applyFont="1" applyFill="1" applyBorder="1" applyAlignment="1">
      <alignment horizontal="center" vertical="center"/>
    </xf>
    <xf numFmtId="44" fontId="4" fillId="6" borderId="1" xfId="2" applyFont="1" applyFill="1" applyBorder="1" applyAlignment="1">
      <alignment horizontal="center" vertical="center"/>
    </xf>
    <xf numFmtId="44" fontId="29" fillId="6" borderId="1" xfId="2" applyFont="1" applyFill="1" applyBorder="1" applyAlignment="1">
      <alignment horizontal="center" vertical="center"/>
    </xf>
    <xf numFmtId="16" fontId="30" fillId="6" borderId="31" xfId="1" applyNumberFormat="1" applyFont="1" applyFill="1" applyBorder="1" applyAlignment="1">
      <alignment horizontal="center" vertical="center"/>
    </xf>
    <xf numFmtId="16" fontId="30" fillId="6" borderId="41" xfId="1" applyNumberFormat="1" applyFont="1" applyFill="1" applyBorder="1" applyAlignment="1">
      <alignment horizontal="center" vertical="center"/>
    </xf>
    <xf numFmtId="44" fontId="10" fillId="6" borderId="29" xfId="2" applyFont="1" applyFill="1" applyBorder="1" applyAlignment="1">
      <alignment horizontal="center" vertical="center"/>
    </xf>
    <xf numFmtId="44" fontId="10" fillId="6" borderId="40" xfId="2" applyFont="1" applyFill="1" applyBorder="1" applyAlignment="1">
      <alignment horizontal="center" vertical="center"/>
    </xf>
    <xf numFmtId="0" fontId="19" fillId="6" borderId="48" xfId="5" applyFont="1" applyFill="1" applyBorder="1" applyAlignment="1">
      <alignment horizontal="center" vertical="center"/>
    </xf>
    <xf numFmtId="0" fontId="19" fillId="6" borderId="37" xfId="5" applyFont="1" applyFill="1" applyBorder="1" applyAlignment="1">
      <alignment horizontal="center" vertical="center"/>
    </xf>
    <xf numFmtId="44" fontId="9" fillId="6" borderId="29" xfId="2" applyFont="1" applyFill="1" applyBorder="1" applyAlignment="1">
      <alignment horizontal="center" vertical="center"/>
    </xf>
    <xf numFmtId="44" fontId="9" fillId="6" borderId="40" xfId="2" applyFont="1" applyFill="1" applyBorder="1" applyAlignment="1">
      <alignment horizontal="center" vertical="center"/>
    </xf>
    <xf numFmtId="44" fontId="9" fillId="6" borderId="30" xfId="2" applyFont="1" applyFill="1" applyBorder="1" applyAlignment="1">
      <alignment horizontal="center" vertical="center"/>
    </xf>
    <xf numFmtId="44" fontId="9" fillId="6" borderId="27" xfId="2" applyFont="1" applyFill="1" applyBorder="1" applyAlignment="1">
      <alignment horizontal="center" vertical="center"/>
    </xf>
    <xf numFmtId="44" fontId="28" fillId="6" borderId="31" xfId="2" applyFont="1" applyFill="1" applyBorder="1" applyAlignment="1">
      <alignment horizontal="center" vertical="center"/>
    </xf>
    <xf numFmtId="44" fontId="28" fillId="6" borderId="41" xfId="2" applyFont="1" applyFill="1" applyBorder="1" applyAlignment="1">
      <alignment horizontal="center" vertical="center"/>
    </xf>
    <xf numFmtId="44" fontId="20" fillId="5" borderId="30" xfId="2" applyFont="1" applyFill="1" applyBorder="1" applyAlignment="1">
      <alignment horizontal="center" vertical="center"/>
    </xf>
    <xf numFmtId="44" fontId="20" fillId="5" borderId="27" xfId="2" applyFont="1" applyFill="1" applyBorder="1" applyAlignment="1">
      <alignment horizontal="center" vertical="center"/>
    </xf>
    <xf numFmtId="9" fontId="39" fillId="5" borderId="30" xfId="3" applyFont="1" applyFill="1" applyBorder="1" applyAlignment="1">
      <alignment horizontal="center" vertical="center"/>
    </xf>
    <xf numFmtId="9" fontId="39" fillId="5" borderId="27" xfId="3" applyFont="1" applyFill="1" applyBorder="1" applyAlignment="1">
      <alignment horizontal="center" vertical="center"/>
    </xf>
    <xf numFmtId="164" fontId="16" fillId="5" borderId="30" xfId="3" applyNumberFormat="1" applyFont="1" applyFill="1" applyBorder="1" applyAlignment="1">
      <alignment horizontal="center" vertical="center"/>
    </xf>
    <xf numFmtId="164" fontId="16" fillId="5" borderId="27" xfId="3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40" fillId="5" borderId="38" xfId="5" applyFont="1" applyFill="1" applyBorder="1" applyAlignment="1">
      <alignment horizontal="center" vertical="center" wrapText="1"/>
    </xf>
    <xf numFmtId="0" fontId="40" fillId="5" borderId="39" xfId="5" applyFont="1" applyFill="1" applyBorder="1" applyAlignment="1">
      <alignment horizontal="center" vertical="center" wrapText="1"/>
    </xf>
    <xf numFmtId="44" fontId="32" fillId="5" borderId="30" xfId="2" applyFont="1" applyFill="1" applyBorder="1" applyAlignment="1">
      <alignment horizontal="center" vertical="center"/>
    </xf>
    <xf numFmtId="44" fontId="32" fillId="5" borderId="27" xfId="2" applyFont="1" applyFill="1" applyBorder="1" applyAlignment="1">
      <alignment horizontal="center" vertical="center"/>
    </xf>
    <xf numFmtId="44" fontId="33" fillId="5" borderId="30" xfId="2" applyFont="1" applyFill="1" applyBorder="1" applyAlignment="1">
      <alignment horizontal="center" vertical="center"/>
    </xf>
    <xf numFmtId="44" fontId="33" fillId="5" borderId="27" xfId="2" applyFont="1" applyFill="1" applyBorder="1" applyAlignment="1">
      <alignment horizontal="center" vertical="center"/>
    </xf>
    <xf numFmtId="44" fontId="31" fillId="5" borderId="30" xfId="2" applyFont="1" applyFill="1" applyBorder="1" applyAlignment="1">
      <alignment horizontal="center" vertical="center"/>
    </xf>
    <xf numFmtId="44" fontId="31" fillId="5" borderId="27" xfId="2" applyFont="1" applyFill="1" applyBorder="1" applyAlignment="1">
      <alignment horizontal="center" vertical="center"/>
    </xf>
    <xf numFmtId="44" fontId="36" fillId="5" borderId="30" xfId="2" applyFont="1" applyFill="1" applyBorder="1" applyAlignment="1">
      <alignment horizontal="center" vertical="center"/>
    </xf>
    <xf numFmtId="44" fontId="36" fillId="5" borderId="27" xfId="2" applyFont="1" applyFill="1" applyBorder="1" applyAlignment="1">
      <alignment horizontal="center" vertical="center"/>
    </xf>
    <xf numFmtId="44" fontId="37" fillId="5" borderId="30" xfId="2" applyFont="1" applyFill="1" applyBorder="1" applyAlignment="1">
      <alignment horizontal="center" vertical="center"/>
    </xf>
    <xf numFmtId="44" fontId="37" fillId="5" borderId="27" xfId="2" applyFont="1" applyFill="1" applyBorder="1" applyAlignment="1">
      <alignment horizontal="center" vertical="center"/>
    </xf>
    <xf numFmtId="44" fontId="38" fillId="5" borderId="30" xfId="2" applyFont="1" applyFill="1" applyBorder="1" applyAlignment="1">
      <alignment horizontal="center" vertical="center"/>
    </xf>
    <xf numFmtId="44" fontId="38" fillId="5" borderId="27" xfId="2" applyFont="1" applyFill="1" applyBorder="1" applyAlignment="1">
      <alignment horizontal="center" vertical="center"/>
    </xf>
    <xf numFmtId="44" fontId="29" fillId="5" borderId="34" xfId="2" applyFont="1" applyFill="1" applyBorder="1" applyAlignment="1">
      <alignment horizontal="center" vertical="center"/>
    </xf>
    <xf numFmtId="44" fontId="29" fillId="5" borderId="28" xfId="2" applyFont="1" applyFill="1" applyBorder="1" applyAlignment="1">
      <alignment horizontal="center" vertical="center"/>
    </xf>
    <xf numFmtId="44" fontId="4" fillId="5" borderId="35" xfId="2" applyFont="1" applyFill="1" applyBorder="1" applyAlignment="1">
      <alignment horizontal="center" vertical="center"/>
    </xf>
    <xf numFmtId="44" fontId="4" fillId="5" borderId="45" xfId="2" applyFont="1" applyFill="1" applyBorder="1" applyAlignment="1">
      <alignment horizontal="center" vertical="center"/>
    </xf>
    <xf numFmtId="44" fontId="29" fillId="5" borderId="30" xfId="2" applyFont="1" applyFill="1" applyBorder="1" applyAlignment="1">
      <alignment horizontal="center" vertical="center"/>
    </xf>
    <xf numFmtId="44" fontId="29" fillId="5" borderId="27" xfId="2" applyFont="1" applyFill="1" applyBorder="1" applyAlignment="1">
      <alignment horizontal="center" vertical="center"/>
    </xf>
    <xf numFmtId="44" fontId="29" fillId="5" borderId="31" xfId="2" applyFont="1" applyFill="1" applyBorder="1" applyAlignment="1">
      <alignment horizontal="center" vertical="center"/>
    </xf>
    <xf numFmtId="44" fontId="29" fillId="5" borderId="41" xfId="2" applyFont="1" applyFill="1" applyBorder="1" applyAlignment="1">
      <alignment horizontal="center" vertical="center"/>
    </xf>
    <xf numFmtId="16" fontId="30" fillId="5" borderId="1" xfId="1" applyNumberFormat="1" applyFont="1" applyFill="1" applyBorder="1" applyAlignment="1">
      <alignment horizontal="center" vertical="center"/>
    </xf>
    <xf numFmtId="16" fontId="30" fillId="5" borderId="30" xfId="1" applyNumberFormat="1" applyFont="1" applyFill="1" applyBorder="1" applyAlignment="1">
      <alignment horizontal="center" vertical="center"/>
    </xf>
    <xf numFmtId="16" fontId="30" fillId="5" borderId="27" xfId="1" applyNumberFormat="1" applyFont="1" applyFill="1" applyBorder="1" applyAlignment="1">
      <alignment horizontal="center" vertical="center"/>
    </xf>
    <xf numFmtId="44" fontId="29" fillId="5" borderId="32" xfId="2" applyFont="1" applyFill="1" applyBorder="1" applyAlignment="1">
      <alignment horizontal="center" vertical="center"/>
    </xf>
    <xf numFmtId="44" fontId="29" fillId="5" borderId="44" xfId="2" applyFont="1" applyFill="1" applyBorder="1" applyAlignment="1">
      <alignment horizontal="center" vertical="center"/>
    </xf>
    <xf numFmtId="44" fontId="10" fillId="5" borderId="33" xfId="2" applyFont="1" applyFill="1" applyBorder="1" applyAlignment="1">
      <alignment horizontal="center" vertical="center"/>
    </xf>
    <xf numFmtId="44" fontId="10" fillId="5" borderId="43" xfId="2" applyFont="1" applyFill="1" applyBorder="1" applyAlignment="1">
      <alignment horizontal="center" vertical="center"/>
    </xf>
    <xf numFmtId="44" fontId="10" fillId="5" borderId="30" xfId="2" applyFont="1" applyFill="1" applyBorder="1" applyAlignment="1">
      <alignment horizontal="center" vertical="center"/>
    </xf>
    <xf numFmtId="44" fontId="10" fillId="5" borderId="27" xfId="2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44" fontId="29" fillId="5" borderId="1" xfId="2" applyFont="1" applyFill="1" applyBorder="1" applyAlignment="1">
      <alignment horizontal="center" vertical="center"/>
    </xf>
    <xf numFmtId="16" fontId="30" fillId="5" borderId="31" xfId="1" applyNumberFormat="1" applyFont="1" applyFill="1" applyBorder="1" applyAlignment="1">
      <alignment horizontal="center" vertical="center"/>
    </xf>
    <xf numFmtId="16" fontId="30" fillId="5" borderId="41" xfId="1" applyNumberFormat="1" applyFont="1" applyFill="1" applyBorder="1" applyAlignment="1">
      <alignment horizontal="center" vertical="center"/>
    </xf>
    <xf numFmtId="44" fontId="10" fillId="5" borderId="29" xfId="2" applyFont="1" applyFill="1" applyBorder="1" applyAlignment="1">
      <alignment horizontal="center" vertical="center"/>
    </xf>
    <xf numFmtId="44" fontId="10" fillId="5" borderId="40" xfId="2" applyFont="1" applyFill="1" applyBorder="1" applyAlignment="1">
      <alignment horizontal="center" vertical="center"/>
    </xf>
    <xf numFmtId="0" fontId="19" fillId="5" borderId="48" xfId="5" applyFont="1" applyFill="1" applyBorder="1" applyAlignment="1">
      <alignment horizontal="center" vertical="center"/>
    </xf>
    <xf numFmtId="0" fontId="19" fillId="5" borderId="37" xfId="5" applyFont="1" applyFill="1" applyBorder="1" applyAlignment="1">
      <alignment horizontal="center" vertical="center"/>
    </xf>
    <xf numFmtId="44" fontId="9" fillId="5" borderId="29" xfId="2" applyFont="1" applyFill="1" applyBorder="1" applyAlignment="1">
      <alignment horizontal="center" vertical="center"/>
    </xf>
    <xf numFmtId="44" fontId="9" fillId="5" borderId="40" xfId="2" applyFont="1" applyFill="1" applyBorder="1" applyAlignment="1">
      <alignment horizontal="center" vertical="center"/>
    </xf>
    <xf numFmtId="44" fontId="9" fillId="5" borderId="30" xfId="2" applyFont="1" applyFill="1" applyBorder="1" applyAlignment="1">
      <alignment horizontal="center" vertical="center"/>
    </xf>
    <xf numFmtId="44" fontId="9" fillId="5" borderId="27" xfId="2" applyFont="1" applyFill="1" applyBorder="1" applyAlignment="1">
      <alignment horizontal="center" vertical="center"/>
    </xf>
    <xf numFmtId="44" fontId="28" fillId="5" borderId="31" xfId="2" applyFont="1" applyFill="1" applyBorder="1" applyAlignment="1">
      <alignment horizontal="center" vertical="center"/>
    </xf>
    <xf numFmtId="44" fontId="28" fillId="5" borderId="41" xfId="2" applyFont="1" applyFill="1" applyBorder="1" applyAlignment="1">
      <alignment horizontal="center" vertical="center"/>
    </xf>
    <xf numFmtId="9" fontId="16" fillId="4" borderId="30" xfId="3" applyFont="1" applyFill="1" applyBorder="1" applyAlignment="1">
      <alignment horizontal="center" vertical="center"/>
    </xf>
    <xf numFmtId="9" fontId="16" fillId="4" borderId="27" xfId="3" applyFont="1" applyFill="1" applyBorder="1" applyAlignment="1">
      <alignment horizontal="center" vertical="center"/>
    </xf>
    <xf numFmtId="44" fontId="32" fillId="4" borderId="27" xfId="2" applyFont="1" applyFill="1" applyBorder="1" applyAlignment="1">
      <alignment horizontal="center" vertical="center"/>
    </xf>
    <xf numFmtId="44" fontId="38" fillId="4" borderId="27" xfId="2" applyFont="1" applyFill="1" applyBorder="1" applyAlignment="1">
      <alignment horizontal="center" vertical="center"/>
    </xf>
    <xf numFmtId="44" fontId="29" fillId="4" borderId="34" xfId="2" applyFont="1" applyFill="1" applyBorder="1" applyAlignment="1">
      <alignment horizontal="center" vertical="center"/>
    </xf>
    <xf numFmtId="44" fontId="29" fillId="4" borderId="28" xfId="2" applyFont="1" applyFill="1" applyBorder="1" applyAlignment="1">
      <alignment horizontal="center" vertical="center"/>
    </xf>
    <xf numFmtId="44" fontId="29" fillId="4" borderId="32" xfId="2" applyFont="1" applyFill="1" applyBorder="1" applyAlignment="1">
      <alignment horizontal="center" vertical="center"/>
    </xf>
    <xf numFmtId="44" fontId="29" fillId="4" borderId="44" xfId="2" applyFont="1" applyFill="1" applyBorder="1" applyAlignment="1">
      <alignment horizontal="center" vertical="center"/>
    </xf>
    <xf numFmtId="44" fontId="10" fillId="4" borderId="33" xfId="2" applyFont="1" applyFill="1" applyBorder="1" applyAlignment="1">
      <alignment horizontal="center" vertical="center"/>
    </xf>
    <xf numFmtId="44" fontId="10" fillId="4" borderId="43" xfId="2" applyFont="1" applyFill="1" applyBorder="1" applyAlignment="1">
      <alignment horizontal="center" vertical="center"/>
    </xf>
    <xf numFmtId="44" fontId="10" fillId="4" borderId="30" xfId="2" applyFont="1" applyFill="1" applyBorder="1" applyAlignment="1">
      <alignment horizontal="center" vertical="center"/>
    </xf>
    <xf numFmtId="44" fontId="10" fillId="4" borderId="27" xfId="2" applyFont="1" applyFill="1" applyBorder="1" applyAlignment="1">
      <alignment horizontal="center" vertical="center"/>
    </xf>
    <xf numFmtId="44" fontId="10" fillId="4" borderId="29" xfId="2" applyFont="1" applyFill="1" applyBorder="1" applyAlignment="1">
      <alignment horizontal="center" vertical="center"/>
    </xf>
    <xf numFmtId="44" fontId="10" fillId="4" borderId="40" xfId="2" applyFont="1" applyFill="1" applyBorder="1" applyAlignment="1">
      <alignment horizontal="center" vertical="center"/>
    </xf>
    <xf numFmtId="44" fontId="20" fillId="9" borderId="30" xfId="2" applyFont="1" applyFill="1" applyBorder="1" applyAlignment="1">
      <alignment horizontal="center" vertical="center"/>
    </xf>
    <xf numFmtId="44" fontId="20" fillId="9" borderId="26" xfId="2" applyFont="1" applyFill="1" applyBorder="1" applyAlignment="1">
      <alignment horizontal="center" vertical="center"/>
    </xf>
    <xf numFmtId="44" fontId="20" fillId="9" borderId="27" xfId="2" applyFont="1" applyFill="1" applyBorder="1" applyAlignment="1">
      <alignment horizontal="center" vertical="center"/>
    </xf>
    <xf numFmtId="9" fontId="39" fillId="9" borderId="30" xfId="3" applyFont="1" applyFill="1" applyBorder="1" applyAlignment="1">
      <alignment horizontal="center" vertical="center"/>
    </xf>
    <xf numFmtId="9" fontId="39" fillId="9" borderId="26" xfId="3" applyFont="1" applyFill="1" applyBorder="1" applyAlignment="1">
      <alignment horizontal="center" vertical="center"/>
    </xf>
    <xf numFmtId="9" fontId="39" fillId="9" borderId="27" xfId="3" applyFont="1" applyFill="1" applyBorder="1" applyAlignment="1">
      <alignment horizontal="center" vertical="center"/>
    </xf>
    <xf numFmtId="164" fontId="16" fillId="9" borderId="30" xfId="3" applyNumberFormat="1" applyFont="1" applyFill="1" applyBorder="1" applyAlignment="1">
      <alignment horizontal="center" vertical="center"/>
    </xf>
    <xf numFmtId="164" fontId="16" fillId="9" borderId="26" xfId="3" applyNumberFormat="1" applyFont="1" applyFill="1" applyBorder="1" applyAlignment="1">
      <alignment horizontal="center" vertical="center"/>
    </xf>
    <xf numFmtId="164" fontId="16" fillId="9" borderId="27" xfId="3" applyNumberFormat="1" applyFont="1" applyFill="1" applyBorder="1" applyAlignment="1">
      <alignment horizontal="center" vertical="center"/>
    </xf>
    <xf numFmtId="0" fontId="42" fillId="9" borderId="30" xfId="0" applyFont="1" applyFill="1" applyBorder="1" applyAlignment="1">
      <alignment horizontal="center" vertical="center" wrapText="1"/>
    </xf>
    <xf numFmtId="0" fontId="43" fillId="9" borderId="26" xfId="0" applyFont="1" applyFill="1" applyBorder="1" applyAlignment="1">
      <alignment horizontal="center" vertical="center" wrapText="1"/>
    </xf>
    <xf numFmtId="0" fontId="43" fillId="9" borderId="27" xfId="0" applyFont="1" applyFill="1" applyBorder="1" applyAlignment="1">
      <alignment horizontal="center" vertical="center" wrapText="1"/>
    </xf>
    <xf numFmtId="0" fontId="40" fillId="9" borderId="31" xfId="5" applyFont="1" applyFill="1" applyBorder="1" applyAlignment="1">
      <alignment horizontal="center" vertical="center" wrapText="1"/>
    </xf>
    <xf numFmtId="0" fontId="40" fillId="9" borderId="49" xfId="5" applyFont="1" applyFill="1" applyBorder="1" applyAlignment="1">
      <alignment horizontal="center" vertical="center" wrapText="1"/>
    </xf>
    <xf numFmtId="0" fontId="40" fillId="9" borderId="53" xfId="5" applyFont="1" applyFill="1" applyBorder="1" applyAlignment="1">
      <alignment horizontal="center" vertical="center" wrapText="1"/>
    </xf>
    <xf numFmtId="0" fontId="40" fillId="9" borderId="54" xfId="5" applyFont="1" applyFill="1" applyBorder="1" applyAlignment="1">
      <alignment horizontal="center" vertical="center" wrapText="1"/>
    </xf>
    <xf numFmtId="44" fontId="32" fillId="9" borderId="30" xfId="2" applyFont="1" applyFill="1" applyBorder="1" applyAlignment="1">
      <alignment horizontal="center" vertical="center"/>
    </xf>
    <xf numFmtId="44" fontId="32" fillId="9" borderId="26" xfId="2" applyFont="1" applyFill="1" applyBorder="1" applyAlignment="1">
      <alignment horizontal="center" vertical="center"/>
    </xf>
    <xf numFmtId="44" fontId="32" fillId="9" borderId="27" xfId="2" applyFont="1" applyFill="1" applyBorder="1" applyAlignment="1">
      <alignment horizontal="center" vertical="center"/>
    </xf>
    <xf numFmtId="44" fontId="33" fillId="9" borderId="30" xfId="2" applyFont="1" applyFill="1" applyBorder="1" applyAlignment="1">
      <alignment horizontal="center" vertical="center"/>
    </xf>
    <xf numFmtId="44" fontId="33" fillId="9" borderId="26" xfId="2" applyFont="1" applyFill="1" applyBorder="1" applyAlignment="1">
      <alignment horizontal="center" vertical="center"/>
    </xf>
    <xf numFmtId="44" fontId="33" fillId="9" borderId="27" xfId="2" applyFont="1" applyFill="1" applyBorder="1" applyAlignment="1">
      <alignment horizontal="center" vertical="center"/>
    </xf>
    <xf numFmtId="44" fontId="31" fillId="9" borderId="30" xfId="2" applyFont="1" applyFill="1" applyBorder="1" applyAlignment="1">
      <alignment horizontal="center" vertical="center"/>
    </xf>
    <xf numFmtId="44" fontId="31" fillId="9" borderId="27" xfId="2" applyFont="1" applyFill="1" applyBorder="1" applyAlignment="1">
      <alignment horizontal="center" vertical="center"/>
    </xf>
    <xf numFmtId="44" fontId="36" fillId="9" borderId="30" xfId="2" applyFont="1" applyFill="1" applyBorder="1" applyAlignment="1">
      <alignment horizontal="center" vertical="center"/>
    </xf>
    <xf numFmtId="44" fontId="36" fillId="9" borderId="26" xfId="2" applyFont="1" applyFill="1" applyBorder="1" applyAlignment="1">
      <alignment horizontal="center" vertical="center"/>
    </xf>
    <xf numFmtId="44" fontId="36" fillId="9" borderId="27" xfId="2" applyFont="1" applyFill="1" applyBorder="1" applyAlignment="1">
      <alignment horizontal="center" vertical="center"/>
    </xf>
    <xf numFmtId="44" fontId="37" fillId="9" borderId="30" xfId="2" applyFont="1" applyFill="1" applyBorder="1" applyAlignment="1">
      <alignment horizontal="center" vertical="center"/>
    </xf>
    <xf numFmtId="44" fontId="37" fillId="9" borderId="26" xfId="2" applyFont="1" applyFill="1" applyBorder="1" applyAlignment="1">
      <alignment horizontal="center" vertical="center"/>
    </xf>
    <xf numFmtId="44" fontId="37" fillId="9" borderId="27" xfId="2" applyFont="1" applyFill="1" applyBorder="1" applyAlignment="1">
      <alignment horizontal="center" vertical="center"/>
    </xf>
    <xf numFmtId="44" fontId="38" fillId="9" borderId="30" xfId="2" applyFont="1" applyFill="1" applyBorder="1" applyAlignment="1">
      <alignment horizontal="center" vertical="center"/>
    </xf>
    <xf numFmtId="44" fontId="38" fillId="9" borderId="26" xfId="2" applyFont="1" applyFill="1" applyBorder="1" applyAlignment="1">
      <alignment horizontal="center" vertical="center"/>
    </xf>
    <xf numFmtId="44" fontId="38" fillId="9" borderId="27" xfId="2" applyFont="1" applyFill="1" applyBorder="1" applyAlignment="1">
      <alignment horizontal="center" vertical="center"/>
    </xf>
    <xf numFmtId="44" fontId="29" fillId="9" borderId="34" xfId="2" applyFont="1" applyFill="1" applyBorder="1" applyAlignment="1">
      <alignment horizontal="center" vertical="center"/>
    </xf>
    <xf numFmtId="44" fontId="29" fillId="9" borderId="51" xfId="2" applyFont="1" applyFill="1" applyBorder="1" applyAlignment="1">
      <alignment horizontal="center" vertical="center"/>
    </xf>
    <xf numFmtId="44" fontId="29" fillId="9" borderId="28" xfId="2" applyFont="1" applyFill="1" applyBorder="1" applyAlignment="1">
      <alignment horizontal="center" vertical="center"/>
    </xf>
    <xf numFmtId="44" fontId="4" fillId="9" borderId="35" xfId="2" applyFont="1" applyFill="1" applyBorder="1" applyAlignment="1">
      <alignment horizontal="center" vertical="center"/>
    </xf>
    <xf numFmtId="44" fontId="4" fillId="9" borderId="52" xfId="2" applyFont="1" applyFill="1" applyBorder="1" applyAlignment="1">
      <alignment horizontal="center" vertical="center"/>
    </xf>
    <xf numFmtId="44" fontId="4" fillId="9" borderId="45" xfId="2" applyFont="1" applyFill="1" applyBorder="1" applyAlignment="1">
      <alignment horizontal="center" vertical="center"/>
    </xf>
    <xf numFmtId="44" fontId="29" fillId="9" borderId="30" xfId="2" applyFont="1" applyFill="1" applyBorder="1" applyAlignment="1">
      <alignment horizontal="center" vertical="center"/>
    </xf>
    <xf numFmtId="44" fontId="29" fillId="9" borderId="26" xfId="2" applyFont="1" applyFill="1" applyBorder="1" applyAlignment="1">
      <alignment horizontal="center" vertical="center"/>
    </xf>
    <xf numFmtId="44" fontId="29" fillId="9" borderId="27" xfId="2" applyFont="1" applyFill="1" applyBorder="1" applyAlignment="1">
      <alignment horizontal="center" vertical="center"/>
    </xf>
    <xf numFmtId="16" fontId="30" fillId="9" borderId="30" xfId="1" applyNumberFormat="1" applyFont="1" applyFill="1" applyBorder="1" applyAlignment="1">
      <alignment horizontal="center" vertical="center"/>
    </xf>
    <xf numFmtId="16" fontId="30" fillId="9" borderId="26" xfId="1" applyNumberFormat="1" applyFont="1" applyFill="1" applyBorder="1" applyAlignment="1">
      <alignment horizontal="center" vertical="center"/>
    </xf>
    <xf numFmtId="16" fontId="30" fillId="9" borderId="27" xfId="1" applyNumberFormat="1" applyFont="1" applyFill="1" applyBorder="1" applyAlignment="1">
      <alignment horizontal="center" vertical="center"/>
    </xf>
    <xf numFmtId="44" fontId="29" fillId="9" borderId="32" xfId="2" applyFont="1" applyFill="1" applyBorder="1" applyAlignment="1">
      <alignment horizontal="center" vertical="center"/>
    </xf>
    <xf numFmtId="44" fontId="29" fillId="9" borderId="42" xfId="2" applyFont="1" applyFill="1" applyBorder="1" applyAlignment="1">
      <alignment horizontal="center" vertical="center"/>
    </xf>
    <xf numFmtId="44" fontId="29" fillId="9" borderId="44" xfId="2" applyFont="1" applyFill="1" applyBorder="1" applyAlignment="1">
      <alignment horizontal="center" vertical="center"/>
    </xf>
    <xf numFmtId="44" fontId="10" fillId="9" borderId="33" xfId="2" applyFont="1" applyFill="1" applyBorder="1" applyAlignment="1">
      <alignment horizontal="center" vertical="center"/>
    </xf>
    <xf numFmtId="44" fontId="10" fillId="9" borderId="50" xfId="2" applyFont="1" applyFill="1" applyBorder="1" applyAlignment="1">
      <alignment horizontal="center" vertical="center"/>
    </xf>
    <xf numFmtId="44" fontId="10" fillId="9" borderId="43" xfId="2" applyFont="1" applyFill="1" applyBorder="1" applyAlignment="1">
      <alignment horizontal="center" vertical="center"/>
    </xf>
    <xf numFmtId="44" fontId="10" fillId="9" borderId="30" xfId="2" applyFont="1" applyFill="1" applyBorder="1" applyAlignment="1">
      <alignment horizontal="center" vertical="center"/>
    </xf>
    <xf numFmtId="44" fontId="10" fillId="9" borderId="26" xfId="2" applyFont="1" applyFill="1" applyBorder="1" applyAlignment="1">
      <alignment horizontal="center" vertical="center"/>
    </xf>
    <xf numFmtId="44" fontId="10" fillId="9" borderId="27" xfId="2" applyFont="1" applyFill="1" applyBorder="1" applyAlignment="1">
      <alignment horizontal="center" vertical="center"/>
    </xf>
    <xf numFmtId="44" fontId="4" fillId="9" borderId="30" xfId="2" applyFont="1" applyFill="1" applyBorder="1" applyAlignment="1">
      <alignment horizontal="center" vertical="center"/>
    </xf>
    <xf numFmtId="44" fontId="4" fillId="9" borderId="26" xfId="2" applyFont="1" applyFill="1" applyBorder="1" applyAlignment="1">
      <alignment horizontal="center" vertical="center"/>
    </xf>
    <xf numFmtId="44" fontId="4" fillId="9" borderId="27" xfId="2" applyFont="1" applyFill="1" applyBorder="1" applyAlignment="1">
      <alignment horizontal="center" vertical="center"/>
    </xf>
    <xf numFmtId="16" fontId="30" fillId="9" borderId="31" xfId="1" applyNumberFormat="1" applyFont="1" applyFill="1" applyBorder="1" applyAlignment="1">
      <alignment horizontal="center" vertical="center"/>
    </xf>
    <xf numFmtId="16" fontId="30" fillId="9" borderId="46" xfId="1" applyNumberFormat="1" applyFont="1" applyFill="1" applyBorder="1" applyAlignment="1">
      <alignment horizontal="center" vertical="center"/>
    </xf>
    <xf numFmtId="16" fontId="30" fillId="9" borderId="41" xfId="1" applyNumberFormat="1" applyFont="1" applyFill="1" applyBorder="1" applyAlignment="1">
      <alignment horizontal="center" vertical="center"/>
    </xf>
    <xf numFmtId="44" fontId="10" fillId="9" borderId="29" xfId="2" applyFont="1" applyFill="1" applyBorder="1" applyAlignment="1">
      <alignment horizontal="center" vertical="center"/>
    </xf>
    <xf numFmtId="44" fontId="10" fillId="9" borderId="25" xfId="2" applyFont="1" applyFill="1" applyBorder="1" applyAlignment="1">
      <alignment horizontal="center" vertical="center"/>
    </xf>
    <xf numFmtId="44" fontId="10" fillId="9" borderId="40" xfId="2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19" fillId="9" borderId="48" xfId="5" applyFont="1" applyFill="1" applyBorder="1" applyAlignment="1">
      <alignment horizontal="center" vertical="center"/>
    </xf>
    <xf numFmtId="0" fontId="19" fillId="9" borderId="26" xfId="5" applyFont="1" applyFill="1" applyBorder="1" applyAlignment="1">
      <alignment horizontal="center" vertical="center"/>
    </xf>
    <xf numFmtId="0" fontId="19" fillId="9" borderId="37" xfId="5" applyFont="1" applyFill="1" applyBorder="1" applyAlignment="1">
      <alignment horizontal="center" vertical="center"/>
    </xf>
    <xf numFmtId="44" fontId="9" fillId="9" borderId="29" xfId="2" applyFont="1" applyFill="1" applyBorder="1" applyAlignment="1">
      <alignment horizontal="center" vertical="center"/>
    </xf>
    <xf numFmtId="44" fontId="9" fillId="9" borderId="25" xfId="2" applyFont="1" applyFill="1" applyBorder="1" applyAlignment="1">
      <alignment horizontal="center" vertical="center"/>
    </xf>
    <xf numFmtId="44" fontId="9" fillId="9" borderId="40" xfId="2" applyFont="1" applyFill="1" applyBorder="1" applyAlignment="1">
      <alignment horizontal="center" vertical="center"/>
    </xf>
    <xf numFmtId="44" fontId="9" fillId="9" borderId="30" xfId="2" applyFont="1" applyFill="1" applyBorder="1" applyAlignment="1">
      <alignment horizontal="center" vertical="center"/>
    </xf>
    <xf numFmtId="44" fontId="9" fillId="9" borderId="26" xfId="2" applyFont="1" applyFill="1" applyBorder="1" applyAlignment="1">
      <alignment horizontal="center" vertical="center"/>
    </xf>
    <xf numFmtId="44" fontId="9" fillId="9" borderId="27" xfId="2" applyFont="1" applyFill="1" applyBorder="1" applyAlignment="1">
      <alignment horizontal="center" vertical="center"/>
    </xf>
    <xf numFmtId="44" fontId="28" fillId="9" borderId="30" xfId="2" applyFont="1" applyFill="1" applyBorder="1" applyAlignment="1">
      <alignment horizontal="center" vertical="center"/>
    </xf>
    <xf numFmtId="44" fontId="28" fillId="9" borderId="26" xfId="2" applyFont="1" applyFill="1" applyBorder="1" applyAlignment="1">
      <alignment horizontal="center" vertical="center"/>
    </xf>
    <xf numFmtId="44" fontId="28" fillId="9" borderId="27" xfId="2" applyFont="1" applyFill="1" applyBorder="1" applyAlignment="1">
      <alignment horizontal="center" vertical="center"/>
    </xf>
    <xf numFmtId="44" fontId="0" fillId="7" borderId="3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9" fontId="16" fillId="6" borderId="30" xfId="3" applyFont="1" applyFill="1" applyBorder="1" applyAlignment="1">
      <alignment horizontal="center" vertical="center"/>
    </xf>
    <xf numFmtId="9" fontId="16" fillId="6" borderId="27" xfId="3" applyFont="1" applyFill="1" applyBorder="1" applyAlignment="1">
      <alignment horizontal="center" vertical="center"/>
    </xf>
    <xf numFmtId="9" fontId="16" fillId="5" borderId="30" xfId="3" applyFont="1" applyFill="1" applyBorder="1" applyAlignment="1">
      <alignment horizontal="center" vertical="center"/>
    </xf>
    <xf numFmtId="9" fontId="16" fillId="5" borderId="27" xfId="3" applyFont="1" applyFill="1" applyBorder="1" applyAlignment="1">
      <alignment horizontal="center" vertical="center"/>
    </xf>
    <xf numFmtId="44" fontId="20" fillId="4" borderId="26" xfId="2" applyFont="1" applyFill="1" applyBorder="1" applyAlignment="1">
      <alignment horizontal="center" vertical="center"/>
    </xf>
    <xf numFmtId="44" fontId="36" fillId="4" borderId="26" xfId="2" applyFont="1" applyFill="1" applyBorder="1" applyAlignment="1">
      <alignment horizontal="center" vertical="center"/>
    </xf>
    <xf numFmtId="44" fontId="37" fillId="4" borderId="26" xfId="2" applyFont="1" applyFill="1" applyBorder="1" applyAlignment="1">
      <alignment horizontal="center" vertical="center"/>
    </xf>
    <xf numFmtId="44" fontId="29" fillId="4" borderId="42" xfId="2" applyFont="1" applyFill="1" applyBorder="1" applyAlignment="1">
      <alignment horizontal="center" vertical="center"/>
    </xf>
    <xf numFmtId="0" fontId="19" fillId="4" borderId="26" xfId="5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</cellXfs>
  <cellStyles count="6">
    <cellStyle name="Hipervínculo" xfId="4" builtinId="8"/>
    <cellStyle name="Millares" xfId="1" builtinId="3"/>
    <cellStyle name="Moneda" xfId="2" builtinId="4"/>
    <cellStyle name="Normal" xfId="0" builtinId="0"/>
    <cellStyle name="Normal_anexo de obras nuevas" xfId="5" xr:uid="{00000000-0005-0000-0000-000004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5"/>
  <sheetViews>
    <sheetView tabSelected="1" workbookViewId="0">
      <selection activeCell="A3" sqref="A3"/>
    </sheetView>
  </sheetViews>
  <sheetFormatPr baseColWidth="10" defaultRowHeight="14.5" x14ac:dyDescent="0.35"/>
  <cols>
    <col min="1" max="1" width="12.453125" customWidth="1"/>
    <col min="2" max="2" width="22.54296875" style="126" customWidth="1"/>
    <col min="3" max="3" width="36.1796875" style="126" customWidth="1"/>
    <col min="4" max="4" width="29.81640625" style="126" customWidth="1"/>
    <col min="5" max="6" width="21.81640625" style="126" customWidth="1"/>
    <col min="7" max="7" width="13.81640625" style="126" customWidth="1"/>
    <col min="8" max="9" width="24.7265625" style="126" customWidth="1"/>
    <col min="10" max="10" width="13.81640625" style="126" customWidth="1"/>
    <col min="11" max="12" width="18.54296875" style="126" customWidth="1"/>
    <col min="13" max="21" width="21.7265625" style="126" customWidth="1"/>
    <col min="22" max="24" width="18.81640625" style="126" customWidth="1"/>
    <col min="25" max="26" width="13.54296875" style="126" customWidth="1"/>
    <col min="27" max="32" width="20.7265625" customWidth="1"/>
    <col min="33" max="33" width="30.1796875" customWidth="1"/>
    <col min="34" max="34" width="25.1796875" customWidth="1"/>
    <col min="35" max="39" width="16.7265625" customWidth="1"/>
    <col min="40" max="40" width="12.1796875" customWidth="1"/>
    <col min="41" max="42" width="24.7265625" customWidth="1"/>
    <col min="43" max="43" width="26.7265625" customWidth="1"/>
    <col min="44" max="45" width="12.81640625" customWidth="1"/>
    <col min="46" max="47" width="17.26953125" customWidth="1"/>
    <col min="48" max="48" width="21" customWidth="1"/>
    <col min="49" max="49" width="20.453125" customWidth="1"/>
  </cols>
  <sheetData>
    <row r="1" spans="1:48" x14ac:dyDescent="0.3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48" ht="24.5" x14ac:dyDescent="0.45">
      <c r="A2" s="1" t="s">
        <v>125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4"/>
      <c r="AN2" s="5"/>
      <c r="AO2" s="6"/>
      <c r="AP2" s="5"/>
      <c r="AQ2" s="2"/>
      <c r="AR2" s="7"/>
      <c r="AT2" s="8"/>
      <c r="AU2" s="8"/>
      <c r="AV2" s="8"/>
    </row>
    <row r="3" spans="1:48" ht="20" x14ac:dyDescent="0.4">
      <c r="A3" s="9" t="s">
        <v>0</v>
      </c>
      <c r="B3" s="2"/>
      <c r="C3" s="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1"/>
      <c r="AJ3" s="11"/>
      <c r="AK3" s="11"/>
      <c r="AL3" s="11"/>
      <c r="AM3" s="11"/>
      <c r="AN3" s="12"/>
      <c r="AO3" s="12"/>
      <c r="AP3" s="12"/>
      <c r="AQ3" s="2"/>
      <c r="AR3" s="13"/>
    </row>
    <row r="4" spans="1:48" ht="20" x14ac:dyDescent="0.4">
      <c r="A4" s="9" t="s">
        <v>1</v>
      </c>
      <c r="B4" s="2"/>
      <c r="C4" s="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2"/>
      <c r="AP4" s="12"/>
      <c r="AQ4" s="2"/>
      <c r="AR4" s="13"/>
      <c r="AS4" s="8"/>
    </row>
    <row r="5" spans="1:48" ht="19.5" x14ac:dyDescent="0.4">
      <c r="A5" s="14" t="s">
        <v>2</v>
      </c>
      <c r="B5" s="2"/>
      <c r="C5" s="2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  <c r="AF5" s="17"/>
      <c r="AG5" s="17"/>
      <c r="AH5" s="17"/>
      <c r="AI5" s="17"/>
      <c r="AJ5" s="17"/>
      <c r="AK5" s="17"/>
      <c r="AL5" s="17"/>
      <c r="AM5" s="17"/>
      <c r="AN5" s="18"/>
      <c r="AO5" s="18"/>
      <c r="AP5" s="18"/>
      <c r="AQ5" s="2"/>
      <c r="AR5" s="13"/>
      <c r="AT5" s="19"/>
      <c r="AU5" s="19"/>
      <c r="AV5" s="19"/>
    </row>
    <row r="6" spans="1:48" ht="19.5" x14ac:dyDescent="0.4">
      <c r="A6" s="14"/>
      <c r="B6" s="2"/>
      <c r="C6" s="20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48" s="26" customFormat="1" ht="19.5" x14ac:dyDescent="0.4">
      <c r="A7" s="22" t="s">
        <v>3</v>
      </c>
      <c r="B7" s="23"/>
      <c r="C7" s="20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0"/>
      <c r="AF7" s="20"/>
      <c r="AG7" s="20"/>
      <c r="AH7" s="20"/>
      <c r="AI7" s="20"/>
      <c r="AJ7" s="25"/>
      <c r="AK7" s="25"/>
      <c r="AL7" s="25"/>
      <c r="AM7" s="25"/>
      <c r="AN7" s="25"/>
      <c r="AO7" s="25"/>
      <c r="AP7" s="20"/>
      <c r="AQ7" s="20"/>
      <c r="AR7" s="25"/>
      <c r="AT7" s="27"/>
      <c r="AU7" s="27"/>
      <c r="AV7" s="27"/>
    </row>
    <row r="8" spans="1:48" ht="24.5" x14ac:dyDescent="0.45">
      <c r="A8" s="1" t="s">
        <v>4</v>
      </c>
      <c r="B8" s="2"/>
      <c r="C8" s="20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0"/>
      <c r="AF8" s="20"/>
      <c r="AG8" s="20"/>
      <c r="AH8" s="20"/>
      <c r="AI8" s="28"/>
      <c r="AJ8" s="28"/>
      <c r="AK8" s="28"/>
      <c r="AL8" s="20"/>
      <c r="AM8" s="20"/>
      <c r="AN8" s="20"/>
      <c r="AO8" s="20"/>
      <c r="AP8" s="20"/>
      <c r="AQ8" s="20"/>
      <c r="AR8" s="20"/>
      <c r="AS8" s="19"/>
      <c r="AT8" s="19"/>
      <c r="AU8" s="19"/>
      <c r="AV8" s="19"/>
    </row>
    <row r="9" spans="1:48" ht="19.5" x14ac:dyDescent="0.4">
      <c r="A9" s="14" t="s">
        <v>5</v>
      </c>
      <c r="B9" s="2"/>
      <c r="C9" s="2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0"/>
      <c r="AF9" s="20"/>
      <c r="AG9" s="20"/>
      <c r="AH9" s="20"/>
      <c r="AI9" s="28"/>
      <c r="AJ9" s="28"/>
      <c r="AK9" s="28"/>
      <c r="AL9" s="20"/>
      <c r="AM9" s="20"/>
      <c r="AN9" s="20"/>
      <c r="AO9" s="20"/>
      <c r="AP9" s="20"/>
      <c r="AQ9" s="20"/>
      <c r="AR9" s="20"/>
      <c r="AS9" s="19"/>
      <c r="AT9" s="19"/>
      <c r="AU9" s="19"/>
      <c r="AV9" s="19"/>
    </row>
    <row r="10" spans="1:48" ht="18.5" thickBot="1" x14ac:dyDescent="0.45">
      <c r="B10" s="2"/>
      <c r="C10" s="2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0"/>
      <c r="AF10" s="20"/>
      <c r="AG10" s="20"/>
      <c r="AH10" s="20"/>
      <c r="AI10" s="28"/>
      <c r="AJ10" s="28"/>
      <c r="AK10" s="28"/>
      <c r="AL10" s="20"/>
      <c r="AM10" s="20"/>
      <c r="AN10" s="20"/>
      <c r="AO10" s="20"/>
      <c r="AP10" s="20"/>
      <c r="AQ10" s="20"/>
      <c r="AR10" s="20"/>
      <c r="AS10" s="19"/>
      <c r="AT10" s="19"/>
      <c r="AU10" s="19"/>
      <c r="AV10" s="19"/>
    </row>
    <row r="11" spans="1:48" ht="20" thickBot="1" x14ac:dyDescent="0.4">
      <c r="A11" s="587" t="s">
        <v>6</v>
      </c>
      <c r="B11" s="587" t="s">
        <v>7</v>
      </c>
      <c r="C11" s="587" t="s">
        <v>8</v>
      </c>
      <c r="D11" s="587" t="s">
        <v>9</v>
      </c>
      <c r="E11" s="588" t="s">
        <v>10</v>
      </c>
      <c r="F11" s="589"/>
      <c r="G11" s="590"/>
      <c r="H11" s="580" t="s">
        <v>11</v>
      </c>
      <c r="I11" s="580"/>
      <c r="J11" s="580"/>
      <c r="K11" s="574" t="s">
        <v>12</v>
      </c>
      <c r="L11" s="575" t="s">
        <v>13</v>
      </c>
      <c r="M11" s="576" t="s">
        <v>14</v>
      </c>
      <c r="N11" s="577"/>
      <c r="O11" s="577"/>
      <c r="P11" s="577"/>
      <c r="Q11" s="577"/>
      <c r="R11" s="577"/>
      <c r="S11" s="577"/>
      <c r="T11" s="577"/>
      <c r="U11" s="578"/>
      <c r="V11" s="579" t="s">
        <v>11</v>
      </c>
      <c r="W11" s="580"/>
      <c r="X11" s="581"/>
      <c r="Y11" s="574" t="s">
        <v>12</v>
      </c>
      <c r="Z11" s="574" t="s">
        <v>13</v>
      </c>
      <c r="AA11" s="565" t="s">
        <v>15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6" t="s">
        <v>16</v>
      </c>
      <c r="AO11" s="567" t="s">
        <v>17</v>
      </c>
      <c r="AP11" s="568"/>
      <c r="AQ11" s="568"/>
      <c r="AR11" s="568"/>
      <c r="AS11" s="569"/>
      <c r="AT11" s="572" t="s">
        <v>18</v>
      </c>
      <c r="AU11" s="572" t="s">
        <v>19</v>
      </c>
      <c r="AV11" s="573" t="s">
        <v>20</v>
      </c>
    </row>
    <row r="12" spans="1:48" ht="18" x14ac:dyDescent="0.35">
      <c r="A12" s="587"/>
      <c r="B12" s="587"/>
      <c r="C12" s="587"/>
      <c r="D12" s="587"/>
      <c r="E12" s="591"/>
      <c r="F12" s="592"/>
      <c r="G12" s="593"/>
      <c r="H12" s="580"/>
      <c r="I12" s="580"/>
      <c r="J12" s="580"/>
      <c r="K12" s="574"/>
      <c r="L12" s="575"/>
      <c r="M12" s="582" t="s">
        <v>21</v>
      </c>
      <c r="N12" s="583"/>
      <c r="O12" s="584"/>
      <c r="P12" s="585" t="s">
        <v>22</v>
      </c>
      <c r="Q12" s="583"/>
      <c r="R12" s="584"/>
      <c r="S12" s="585" t="s">
        <v>23</v>
      </c>
      <c r="T12" s="583"/>
      <c r="U12" s="586"/>
      <c r="V12" s="579"/>
      <c r="W12" s="580"/>
      <c r="X12" s="581"/>
      <c r="Y12" s="574"/>
      <c r="Z12" s="574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6"/>
      <c r="AO12" s="570"/>
      <c r="AP12" s="565"/>
      <c r="AQ12" s="565"/>
      <c r="AR12" s="565"/>
      <c r="AS12" s="571"/>
      <c r="AT12" s="572"/>
      <c r="AU12" s="572"/>
      <c r="AV12" s="573"/>
    </row>
    <row r="13" spans="1:48" ht="15" thickBot="1" x14ac:dyDescent="0.4">
      <c r="A13" s="587"/>
      <c r="B13" s="587"/>
      <c r="C13" s="587"/>
      <c r="D13" s="587"/>
      <c r="E13" s="30" t="s">
        <v>24</v>
      </c>
      <c r="F13" s="30" t="s">
        <v>25</v>
      </c>
      <c r="G13" s="31" t="s">
        <v>26</v>
      </c>
      <c r="H13" s="30" t="s">
        <v>24</v>
      </c>
      <c r="I13" s="30" t="s">
        <v>25</v>
      </c>
      <c r="J13" s="30" t="s">
        <v>26</v>
      </c>
      <c r="K13" s="574"/>
      <c r="L13" s="575"/>
      <c r="M13" s="32" t="s">
        <v>24</v>
      </c>
      <c r="N13" s="30" t="s">
        <v>25</v>
      </c>
      <c r="O13" s="33" t="s">
        <v>27</v>
      </c>
      <c r="P13" s="34" t="s">
        <v>24</v>
      </c>
      <c r="Q13" s="30" t="s">
        <v>25</v>
      </c>
      <c r="R13" s="33" t="s">
        <v>27</v>
      </c>
      <c r="S13" s="34" t="s">
        <v>24</v>
      </c>
      <c r="T13" s="30" t="s">
        <v>25</v>
      </c>
      <c r="U13" s="35" t="s">
        <v>27</v>
      </c>
      <c r="V13" s="36" t="s">
        <v>24</v>
      </c>
      <c r="W13" s="30" t="s">
        <v>25</v>
      </c>
      <c r="X13" s="31" t="s">
        <v>26</v>
      </c>
      <c r="Y13" s="574"/>
      <c r="Z13" s="574"/>
      <c r="AA13" s="37" t="s">
        <v>28</v>
      </c>
      <c r="AB13" s="38" t="s">
        <v>29</v>
      </c>
      <c r="AC13" s="38" t="s">
        <v>30</v>
      </c>
      <c r="AD13" s="38" t="s">
        <v>31</v>
      </c>
      <c r="AE13" s="38" t="s">
        <v>32</v>
      </c>
      <c r="AF13" s="38" t="s">
        <v>33</v>
      </c>
      <c r="AG13" s="39" t="s">
        <v>34</v>
      </c>
      <c r="AH13" s="38" t="s">
        <v>35</v>
      </c>
      <c r="AI13" s="38" t="s">
        <v>36</v>
      </c>
      <c r="AJ13" s="38" t="s">
        <v>37</v>
      </c>
      <c r="AK13" s="38" t="s">
        <v>38</v>
      </c>
      <c r="AL13" s="38" t="s">
        <v>39</v>
      </c>
      <c r="AM13" s="38" t="s">
        <v>40</v>
      </c>
      <c r="AN13" s="566"/>
      <c r="AO13" s="40" t="s">
        <v>41</v>
      </c>
      <c r="AP13" s="41" t="s">
        <v>25</v>
      </c>
      <c r="AQ13" s="42" t="s">
        <v>42</v>
      </c>
      <c r="AR13" s="42" t="s">
        <v>26</v>
      </c>
      <c r="AS13" s="43" t="s">
        <v>43</v>
      </c>
      <c r="AT13" s="572"/>
      <c r="AU13" s="572"/>
      <c r="AV13" s="573"/>
    </row>
    <row r="14" spans="1:48" s="50" customFormat="1" ht="18" x14ac:dyDescent="0.35">
      <c r="A14" s="541" t="s">
        <v>44</v>
      </c>
      <c r="B14" s="564" t="s">
        <v>45</v>
      </c>
      <c r="C14" s="44" t="s">
        <v>46</v>
      </c>
      <c r="D14" s="45" t="s">
        <v>47</v>
      </c>
      <c r="E14" s="192">
        <v>2198721.56</v>
      </c>
      <c r="F14" s="194">
        <f>+E14</f>
        <v>2198721.56</v>
      </c>
      <c r="G14" s="196">
        <v>0</v>
      </c>
      <c r="H14" s="182">
        <v>2198515.61</v>
      </c>
      <c r="I14" s="182">
        <f>+H14</f>
        <v>2198515.61</v>
      </c>
      <c r="J14" s="183">
        <v>0</v>
      </c>
      <c r="K14" s="173">
        <v>44795</v>
      </c>
      <c r="L14" s="184">
        <v>44880</v>
      </c>
      <c r="M14" s="476">
        <f>+E14-H14</f>
        <v>205.95000000018626</v>
      </c>
      <c r="N14" s="474">
        <v>0</v>
      </c>
      <c r="O14" s="470">
        <v>0</v>
      </c>
      <c r="P14" s="472">
        <v>0</v>
      </c>
      <c r="Q14" s="474">
        <v>0</v>
      </c>
      <c r="R14" s="470">
        <v>0</v>
      </c>
      <c r="S14" s="472">
        <v>0</v>
      </c>
      <c r="T14" s="474">
        <v>0</v>
      </c>
      <c r="U14" s="468">
        <v>0</v>
      </c>
      <c r="V14" s="167">
        <v>0</v>
      </c>
      <c r="W14" s="169">
        <v>0</v>
      </c>
      <c r="X14" s="171">
        <v>0</v>
      </c>
      <c r="Y14" s="173"/>
      <c r="Z14" s="174"/>
      <c r="AA14" s="46">
        <v>659554.68000000005</v>
      </c>
      <c r="AB14" s="47">
        <v>1438321.65</v>
      </c>
      <c r="AC14" s="47">
        <v>0</v>
      </c>
      <c r="AD14" s="47">
        <v>0</v>
      </c>
      <c r="AE14" s="47">
        <v>0</v>
      </c>
      <c r="AF14" s="47">
        <v>0</v>
      </c>
      <c r="AG14" s="153">
        <f>+AA14+AB14+AC14+AD14+AE14+AF14</f>
        <v>2097876.33</v>
      </c>
      <c r="AH14" s="155">
        <f>+H14-AG14</f>
        <v>100639.2799999998</v>
      </c>
      <c r="AI14" s="48">
        <v>0</v>
      </c>
      <c r="AJ14" s="48">
        <v>0</v>
      </c>
      <c r="AK14" s="48">
        <v>0</v>
      </c>
      <c r="AL14" s="49">
        <v>0</v>
      </c>
      <c r="AM14" s="48">
        <v>0</v>
      </c>
      <c r="AN14" s="157">
        <v>0</v>
      </c>
      <c r="AO14" s="561">
        <f>+AG14+AI14+AJ14+AK14+AL14+AM14</f>
        <v>2097876.33</v>
      </c>
      <c r="AP14" s="562">
        <f>+AO14</f>
        <v>2097876.33</v>
      </c>
      <c r="AQ14" s="164">
        <f>+H14-AO14</f>
        <v>100639.2799999998</v>
      </c>
      <c r="AR14" s="560">
        <v>0</v>
      </c>
      <c r="AS14" s="560">
        <v>0</v>
      </c>
      <c r="AT14" s="145">
        <v>1</v>
      </c>
      <c r="AU14" s="147">
        <f>+AO14/H14</f>
        <v>0.95422398661067509</v>
      </c>
      <c r="AV14" s="149"/>
    </row>
    <row r="15" spans="1:48" s="50" customFormat="1" ht="31.5" thickBot="1" x14ac:dyDescent="0.4">
      <c r="A15" s="189"/>
      <c r="B15" s="191"/>
      <c r="C15" s="151" t="s">
        <v>48</v>
      </c>
      <c r="D15" s="152"/>
      <c r="E15" s="193"/>
      <c r="F15" s="195"/>
      <c r="G15" s="197"/>
      <c r="H15" s="182"/>
      <c r="I15" s="182"/>
      <c r="J15" s="183"/>
      <c r="K15" s="173"/>
      <c r="L15" s="185"/>
      <c r="M15" s="477"/>
      <c r="N15" s="475"/>
      <c r="O15" s="563"/>
      <c r="P15" s="473"/>
      <c r="Q15" s="475"/>
      <c r="R15" s="471"/>
      <c r="S15" s="473"/>
      <c r="T15" s="475"/>
      <c r="U15" s="469"/>
      <c r="V15" s="168"/>
      <c r="W15" s="170"/>
      <c r="X15" s="172"/>
      <c r="Y15" s="173"/>
      <c r="Z15" s="175"/>
      <c r="AA15" s="51" t="s">
        <v>49</v>
      </c>
      <c r="AB15" s="52" t="s">
        <v>50</v>
      </c>
      <c r="AC15" s="52" t="s">
        <v>51</v>
      </c>
      <c r="AD15" s="52" t="s">
        <v>51</v>
      </c>
      <c r="AE15" s="52" t="s">
        <v>51</v>
      </c>
      <c r="AF15" s="52" t="s">
        <v>51</v>
      </c>
      <c r="AG15" s="466"/>
      <c r="AH15" s="156"/>
      <c r="AI15" s="53" t="s">
        <v>51</v>
      </c>
      <c r="AJ15" s="54" t="s">
        <v>51</v>
      </c>
      <c r="AK15" s="54" t="s">
        <v>51</v>
      </c>
      <c r="AL15" s="53" t="s">
        <v>51</v>
      </c>
      <c r="AM15" s="54" t="s">
        <v>51</v>
      </c>
      <c r="AN15" s="158"/>
      <c r="AO15" s="160"/>
      <c r="AP15" s="162"/>
      <c r="AQ15" s="467"/>
      <c r="AR15" s="144"/>
      <c r="AS15" s="144"/>
      <c r="AT15" s="146"/>
      <c r="AU15" s="148"/>
      <c r="AV15" s="150"/>
    </row>
    <row r="16" spans="1:48" s="59" customFormat="1" ht="28" x14ac:dyDescent="0.35">
      <c r="A16" s="188" t="s">
        <v>52</v>
      </c>
      <c r="B16" s="456" t="s">
        <v>53</v>
      </c>
      <c r="C16" s="55" t="s">
        <v>54</v>
      </c>
      <c r="D16" s="56" t="s">
        <v>55</v>
      </c>
      <c r="E16" s="458">
        <v>2497897.86</v>
      </c>
      <c r="F16" s="460">
        <f>+E16</f>
        <v>2497897.86</v>
      </c>
      <c r="G16" s="462">
        <v>0</v>
      </c>
      <c r="H16" s="450">
        <v>2497514.2999999998</v>
      </c>
      <c r="I16" s="450">
        <f>+H16</f>
        <v>2497514.2999999998</v>
      </c>
      <c r="J16" s="451">
        <v>0</v>
      </c>
      <c r="K16" s="441">
        <v>44835</v>
      </c>
      <c r="L16" s="452">
        <v>44956</v>
      </c>
      <c r="M16" s="454">
        <f>+E16-H16</f>
        <v>383.56000000005588</v>
      </c>
      <c r="N16" s="448">
        <v>0</v>
      </c>
      <c r="O16" s="444">
        <v>0</v>
      </c>
      <c r="P16" s="446">
        <v>0</v>
      </c>
      <c r="Q16" s="448">
        <v>0</v>
      </c>
      <c r="R16" s="444">
        <v>0</v>
      </c>
      <c r="S16" s="446">
        <v>0</v>
      </c>
      <c r="T16" s="448">
        <v>0</v>
      </c>
      <c r="U16" s="433">
        <v>0</v>
      </c>
      <c r="V16" s="435"/>
      <c r="W16" s="437">
        <v>0</v>
      </c>
      <c r="X16" s="439">
        <v>0</v>
      </c>
      <c r="Y16" s="441"/>
      <c r="Z16" s="442"/>
      <c r="AA16" s="57">
        <v>749254.29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421">
        <f t="shared" ref="AG16" si="0">+AA16+AB16+AC16+AD16+AE16+AF16</f>
        <v>749254.29</v>
      </c>
      <c r="AH16" s="423">
        <f>+H16-AG16</f>
        <v>1748260.0099999998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425">
        <v>0</v>
      </c>
      <c r="AO16" s="427">
        <f t="shared" ref="AO16" si="1">+AG16+AI16+AJ16+AK16+AL16+AM16</f>
        <v>749254.29</v>
      </c>
      <c r="AP16" s="429">
        <f>+AO16</f>
        <v>749254.29</v>
      </c>
      <c r="AQ16" s="431">
        <f>+H16-AO16</f>
        <v>1748260.0099999998</v>
      </c>
      <c r="AR16" s="411">
        <v>0</v>
      </c>
      <c r="AS16" s="411">
        <v>0</v>
      </c>
      <c r="AT16" s="558">
        <v>0.15</v>
      </c>
      <c r="AU16" s="415">
        <f>+AO16/H16</f>
        <v>0.30000000000000004</v>
      </c>
      <c r="AV16" s="417"/>
    </row>
    <row r="17" spans="1:49" s="59" customFormat="1" ht="31.5" thickBot="1" x14ac:dyDescent="0.4">
      <c r="A17" s="189"/>
      <c r="B17" s="457"/>
      <c r="C17" s="419" t="s">
        <v>56</v>
      </c>
      <c r="D17" s="420"/>
      <c r="E17" s="459"/>
      <c r="F17" s="461"/>
      <c r="G17" s="463"/>
      <c r="H17" s="450"/>
      <c r="I17" s="450"/>
      <c r="J17" s="451"/>
      <c r="K17" s="441"/>
      <c r="L17" s="453"/>
      <c r="M17" s="455"/>
      <c r="N17" s="449"/>
      <c r="O17" s="445"/>
      <c r="P17" s="447"/>
      <c r="Q17" s="449"/>
      <c r="R17" s="445"/>
      <c r="S17" s="447"/>
      <c r="T17" s="449"/>
      <c r="U17" s="434"/>
      <c r="V17" s="436"/>
      <c r="W17" s="438"/>
      <c r="X17" s="440"/>
      <c r="Y17" s="441"/>
      <c r="Z17" s="443"/>
      <c r="AA17" s="60" t="s">
        <v>57</v>
      </c>
      <c r="AB17" s="60" t="s">
        <v>51</v>
      </c>
      <c r="AC17" s="60" t="s">
        <v>51</v>
      </c>
      <c r="AD17" s="60" t="s">
        <v>51</v>
      </c>
      <c r="AE17" s="60" t="s">
        <v>51</v>
      </c>
      <c r="AF17" s="60" t="s">
        <v>51</v>
      </c>
      <c r="AG17" s="422"/>
      <c r="AH17" s="424"/>
      <c r="AI17" s="61" t="s">
        <v>51</v>
      </c>
      <c r="AJ17" s="61" t="s">
        <v>51</v>
      </c>
      <c r="AK17" s="61" t="s">
        <v>51</v>
      </c>
      <c r="AL17" s="60" t="s">
        <v>51</v>
      </c>
      <c r="AM17" s="60" t="s">
        <v>51</v>
      </c>
      <c r="AN17" s="426"/>
      <c r="AO17" s="428"/>
      <c r="AP17" s="430"/>
      <c r="AQ17" s="432"/>
      <c r="AR17" s="412"/>
      <c r="AS17" s="412"/>
      <c r="AT17" s="559"/>
      <c r="AU17" s="416"/>
      <c r="AV17" s="418"/>
    </row>
    <row r="18" spans="1:49" s="68" customFormat="1" ht="42" x14ac:dyDescent="0.35">
      <c r="A18" s="188" t="s">
        <v>52</v>
      </c>
      <c r="B18" s="403" t="s">
        <v>58</v>
      </c>
      <c r="C18" s="62" t="s">
        <v>54</v>
      </c>
      <c r="D18" s="63" t="s">
        <v>59</v>
      </c>
      <c r="E18" s="405">
        <v>1228831.6100000001</v>
      </c>
      <c r="F18" s="407">
        <f>+E18</f>
        <v>1228831.6100000001</v>
      </c>
      <c r="G18" s="409">
        <v>0</v>
      </c>
      <c r="H18" s="397">
        <v>1228339.42</v>
      </c>
      <c r="I18" s="397">
        <f>+H18</f>
        <v>1228339.42</v>
      </c>
      <c r="J18" s="398">
        <v>0</v>
      </c>
      <c r="K18" s="388">
        <v>44835</v>
      </c>
      <c r="L18" s="399">
        <v>44926</v>
      </c>
      <c r="M18" s="401">
        <f>+E18-H18</f>
        <v>492.19000000017695</v>
      </c>
      <c r="N18" s="395">
        <v>0</v>
      </c>
      <c r="O18" s="391">
        <v>0</v>
      </c>
      <c r="P18" s="393">
        <v>0</v>
      </c>
      <c r="Q18" s="395">
        <v>0</v>
      </c>
      <c r="R18" s="391">
        <v>0</v>
      </c>
      <c r="S18" s="393">
        <v>0</v>
      </c>
      <c r="T18" s="395">
        <v>0</v>
      </c>
      <c r="U18" s="380">
        <v>0</v>
      </c>
      <c r="V18" s="382">
        <v>0</v>
      </c>
      <c r="W18" s="384">
        <v>0</v>
      </c>
      <c r="X18" s="386">
        <v>0</v>
      </c>
      <c r="Y18" s="388"/>
      <c r="Z18" s="389"/>
      <c r="AA18" s="64">
        <v>368501.83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368">
        <f t="shared" ref="AG18" si="2">+AA18+AB18+AC18+AD18+AE18+AF18</f>
        <v>368501.83</v>
      </c>
      <c r="AH18" s="370">
        <f>+H18-AG18</f>
        <v>859837.58999999985</v>
      </c>
      <c r="AI18" s="66">
        <v>0</v>
      </c>
      <c r="AJ18" s="67">
        <v>0</v>
      </c>
      <c r="AK18" s="67">
        <v>0</v>
      </c>
      <c r="AL18" s="66">
        <v>0</v>
      </c>
      <c r="AM18" s="67">
        <v>0</v>
      </c>
      <c r="AN18" s="372">
        <v>0</v>
      </c>
      <c r="AO18" s="374">
        <f t="shared" ref="AO18" si="3">+AG18+AI18+AJ18+AK18+AL18+AM18</f>
        <v>368501.83</v>
      </c>
      <c r="AP18" s="376">
        <f>+AO18</f>
        <v>368501.83</v>
      </c>
      <c r="AQ18" s="378">
        <f>+H18-AO18</f>
        <v>859837.58999999985</v>
      </c>
      <c r="AR18" s="358">
        <v>0</v>
      </c>
      <c r="AS18" s="358">
        <v>0</v>
      </c>
      <c r="AT18" s="556">
        <v>0.15</v>
      </c>
      <c r="AU18" s="362">
        <f>+AO18/H18</f>
        <v>0.30000000325642895</v>
      </c>
      <c r="AV18" s="364"/>
    </row>
    <row r="19" spans="1:49" s="68" customFormat="1" ht="31.5" thickBot="1" x14ac:dyDescent="0.4">
      <c r="A19" s="189"/>
      <c r="B19" s="404"/>
      <c r="C19" s="366" t="s">
        <v>60</v>
      </c>
      <c r="D19" s="367"/>
      <c r="E19" s="406"/>
      <c r="F19" s="408"/>
      <c r="G19" s="410"/>
      <c r="H19" s="397"/>
      <c r="I19" s="397"/>
      <c r="J19" s="398"/>
      <c r="K19" s="388"/>
      <c r="L19" s="400"/>
      <c r="M19" s="402"/>
      <c r="N19" s="396"/>
      <c r="O19" s="392"/>
      <c r="P19" s="394"/>
      <c r="Q19" s="396"/>
      <c r="R19" s="392"/>
      <c r="S19" s="394"/>
      <c r="T19" s="396"/>
      <c r="U19" s="381"/>
      <c r="V19" s="383"/>
      <c r="W19" s="385"/>
      <c r="X19" s="387"/>
      <c r="Y19" s="388"/>
      <c r="Z19" s="390"/>
      <c r="AA19" s="69" t="s">
        <v>61</v>
      </c>
      <c r="AB19" s="70" t="s">
        <v>51</v>
      </c>
      <c r="AC19" s="70" t="s">
        <v>51</v>
      </c>
      <c r="AD19" s="70" t="s">
        <v>51</v>
      </c>
      <c r="AE19" s="70" t="s">
        <v>51</v>
      </c>
      <c r="AF19" s="70" t="s">
        <v>51</v>
      </c>
      <c r="AG19" s="369"/>
      <c r="AH19" s="371"/>
      <c r="AI19" s="70" t="s">
        <v>51</v>
      </c>
      <c r="AJ19" s="70" t="s">
        <v>51</v>
      </c>
      <c r="AK19" s="70" t="s">
        <v>51</v>
      </c>
      <c r="AL19" s="70" t="s">
        <v>51</v>
      </c>
      <c r="AM19" s="70" t="s">
        <v>51</v>
      </c>
      <c r="AN19" s="373"/>
      <c r="AO19" s="375"/>
      <c r="AP19" s="377"/>
      <c r="AQ19" s="379"/>
      <c r="AR19" s="359"/>
      <c r="AS19" s="359"/>
      <c r="AT19" s="557"/>
      <c r="AU19" s="363"/>
      <c r="AV19" s="365"/>
    </row>
    <row r="20" spans="1:49" s="77" customFormat="1" ht="28" x14ac:dyDescent="0.35">
      <c r="A20" s="188" t="s">
        <v>62</v>
      </c>
      <c r="B20" s="350" t="s">
        <v>63</v>
      </c>
      <c r="C20" s="71" t="s">
        <v>64</v>
      </c>
      <c r="D20" s="72" t="s">
        <v>65</v>
      </c>
      <c r="E20" s="352">
        <v>4010928.36</v>
      </c>
      <c r="F20" s="354">
        <f>+E20</f>
        <v>4010928.36</v>
      </c>
      <c r="G20" s="356">
        <v>0</v>
      </c>
      <c r="H20" s="344">
        <v>4009864.34</v>
      </c>
      <c r="I20" s="344">
        <f>+H20</f>
        <v>4009864.34</v>
      </c>
      <c r="J20" s="345">
        <v>0</v>
      </c>
      <c r="K20" s="335">
        <v>44858</v>
      </c>
      <c r="L20" s="346">
        <v>44957</v>
      </c>
      <c r="M20" s="348">
        <f>+E20-H20</f>
        <v>1064.0200000000186</v>
      </c>
      <c r="N20" s="342">
        <v>0</v>
      </c>
      <c r="O20" s="338">
        <v>0</v>
      </c>
      <c r="P20" s="340">
        <v>0</v>
      </c>
      <c r="Q20" s="342">
        <v>0</v>
      </c>
      <c r="R20" s="338">
        <v>0</v>
      </c>
      <c r="S20" s="340">
        <v>0</v>
      </c>
      <c r="T20" s="342">
        <v>0</v>
      </c>
      <c r="U20" s="327">
        <v>0</v>
      </c>
      <c r="V20" s="329">
        <v>0</v>
      </c>
      <c r="W20" s="331">
        <v>0</v>
      </c>
      <c r="X20" s="333">
        <v>0</v>
      </c>
      <c r="Y20" s="335"/>
      <c r="Z20" s="336"/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315">
        <f t="shared" ref="AG20" si="4">+AA20+AB20+AC20+AD20+AE20+AF20</f>
        <v>0</v>
      </c>
      <c r="AH20" s="317">
        <f>+H20-AG20</f>
        <v>4009864.34</v>
      </c>
      <c r="AI20" s="74">
        <v>0</v>
      </c>
      <c r="AJ20" s="74">
        <v>0</v>
      </c>
      <c r="AK20" s="74">
        <v>0</v>
      </c>
      <c r="AL20" s="75">
        <v>0</v>
      </c>
      <c r="AM20" s="75">
        <v>0</v>
      </c>
      <c r="AN20" s="319">
        <v>0</v>
      </c>
      <c r="AO20" s="321">
        <f t="shared" ref="AO20" si="5">+AG20+AI20+AJ20+AK20+AL20+AM20</f>
        <v>0</v>
      </c>
      <c r="AP20" s="323">
        <f>+AO20</f>
        <v>0</v>
      </c>
      <c r="AQ20" s="325">
        <f>+H20-AO20</f>
        <v>4009864.34</v>
      </c>
      <c r="AR20" s="305">
        <v>0</v>
      </c>
      <c r="AS20" s="305">
        <v>0</v>
      </c>
      <c r="AT20" s="307">
        <v>0</v>
      </c>
      <c r="AU20" s="309">
        <f>+AO20/H20</f>
        <v>0</v>
      </c>
      <c r="AV20" s="554"/>
      <c r="AW20" s="76"/>
    </row>
    <row r="21" spans="1:49" s="77" customFormat="1" ht="16" thickBot="1" x14ac:dyDescent="0.4">
      <c r="A21" s="189"/>
      <c r="B21" s="351"/>
      <c r="C21" s="313" t="s">
        <v>66</v>
      </c>
      <c r="D21" s="314"/>
      <c r="E21" s="353"/>
      <c r="F21" s="355"/>
      <c r="G21" s="357"/>
      <c r="H21" s="344"/>
      <c r="I21" s="344"/>
      <c r="J21" s="345"/>
      <c r="K21" s="335"/>
      <c r="L21" s="347"/>
      <c r="M21" s="349"/>
      <c r="N21" s="343"/>
      <c r="O21" s="339"/>
      <c r="P21" s="341"/>
      <c r="Q21" s="343"/>
      <c r="R21" s="339"/>
      <c r="S21" s="341"/>
      <c r="T21" s="343"/>
      <c r="U21" s="328"/>
      <c r="V21" s="330"/>
      <c r="W21" s="332"/>
      <c r="X21" s="334"/>
      <c r="Y21" s="335"/>
      <c r="Z21" s="337"/>
      <c r="AA21" s="78" t="s">
        <v>51</v>
      </c>
      <c r="AB21" s="78" t="s">
        <v>51</v>
      </c>
      <c r="AC21" s="78" t="s">
        <v>51</v>
      </c>
      <c r="AD21" s="78" t="s">
        <v>51</v>
      </c>
      <c r="AE21" s="78" t="s">
        <v>51</v>
      </c>
      <c r="AF21" s="78" t="s">
        <v>51</v>
      </c>
      <c r="AG21" s="316"/>
      <c r="AH21" s="318"/>
      <c r="AI21" s="78" t="s">
        <v>51</v>
      </c>
      <c r="AJ21" s="78" t="s">
        <v>51</v>
      </c>
      <c r="AK21" s="78" t="s">
        <v>51</v>
      </c>
      <c r="AL21" s="78" t="s">
        <v>51</v>
      </c>
      <c r="AM21" s="78" t="s">
        <v>51</v>
      </c>
      <c r="AN21" s="320"/>
      <c r="AO21" s="322"/>
      <c r="AP21" s="324"/>
      <c r="AQ21" s="326"/>
      <c r="AR21" s="306"/>
      <c r="AS21" s="306"/>
      <c r="AT21" s="308"/>
      <c r="AU21" s="310"/>
      <c r="AV21" s="555"/>
    </row>
    <row r="22" spans="1:49" s="85" customFormat="1" ht="28" x14ac:dyDescent="0.4">
      <c r="A22" s="188" t="s">
        <v>62</v>
      </c>
      <c r="B22" s="297" t="s">
        <v>67</v>
      </c>
      <c r="C22" s="79" t="s">
        <v>68</v>
      </c>
      <c r="D22" s="80" t="s">
        <v>69</v>
      </c>
      <c r="E22" s="299">
        <v>1606090.74</v>
      </c>
      <c r="F22" s="301">
        <f>+E22</f>
        <v>1606090.74</v>
      </c>
      <c r="G22" s="303">
        <v>0</v>
      </c>
      <c r="H22" s="291">
        <v>1605456.03</v>
      </c>
      <c r="I22" s="291">
        <f>+H22</f>
        <v>1605456.03</v>
      </c>
      <c r="J22" s="292">
        <v>0</v>
      </c>
      <c r="K22" s="281">
        <v>44795</v>
      </c>
      <c r="L22" s="293">
        <v>44880</v>
      </c>
      <c r="M22" s="295">
        <f>+E22-H22</f>
        <v>634.70999999996275</v>
      </c>
      <c r="N22" s="289">
        <v>0</v>
      </c>
      <c r="O22" s="284">
        <v>0</v>
      </c>
      <c r="P22" s="286">
        <v>0</v>
      </c>
      <c r="Q22" s="289">
        <v>0</v>
      </c>
      <c r="R22" s="284">
        <v>0</v>
      </c>
      <c r="S22" s="286">
        <v>0</v>
      </c>
      <c r="T22" s="289">
        <v>0</v>
      </c>
      <c r="U22" s="273">
        <v>0</v>
      </c>
      <c r="V22" s="275">
        <v>0</v>
      </c>
      <c r="W22" s="277">
        <v>0</v>
      </c>
      <c r="X22" s="279">
        <v>0</v>
      </c>
      <c r="Y22" s="281"/>
      <c r="Z22" s="282"/>
      <c r="AA22" s="81">
        <v>481636.8</v>
      </c>
      <c r="AB22" s="81">
        <v>155636.4</v>
      </c>
      <c r="AC22" s="82">
        <v>0</v>
      </c>
      <c r="AD22" s="82">
        <v>0</v>
      </c>
      <c r="AE22" s="82">
        <v>0</v>
      </c>
      <c r="AF22" s="82">
        <v>0</v>
      </c>
      <c r="AG22" s="261">
        <f t="shared" ref="AG22" si="6">+AA22+AB22+AC22+AD22+AE22+AF22</f>
        <v>637273.19999999995</v>
      </c>
      <c r="AH22" s="263">
        <f>+H22-AG22</f>
        <v>968182.83000000007</v>
      </c>
      <c r="AI22" s="83">
        <v>0</v>
      </c>
      <c r="AJ22" s="84">
        <v>0</v>
      </c>
      <c r="AK22" s="84">
        <v>0</v>
      </c>
      <c r="AL22" s="84">
        <v>0</v>
      </c>
      <c r="AM22" s="84">
        <v>0</v>
      </c>
      <c r="AN22" s="265">
        <v>0</v>
      </c>
      <c r="AO22" s="267">
        <f t="shared" ref="AO22" si="7">+AG22+AI22+AJ22+AK22+AL22+AM22</f>
        <v>637273.19999999995</v>
      </c>
      <c r="AP22" s="269">
        <f>+AO22</f>
        <v>637273.19999999995</v>
      </c>
      <c r="AQ22" s="271">
        <f>+H22-AO22</f>
        <v>968182.83000000007</v>
      </c>
      <c r="AR22" s="251">
        <v>0</v>
      </c>
      <c r="AS22" s="251">
        <v>0</v>
      </c>
      <c r="AT22" s="253">
        <v>0.6</v>
      </c>
      <c r="AU22" s="255">
        <f>+AO22/H22</f>
        <v>0.39694216975845792</v>
      </c>
      <c r="AV22" s="257"/>
    </row>
    <row r="23" spans="1:49" s="85" customFormat="1" ht="31.5" thickBot="1" x14ac:dyDescent="0.4">
      <c r="A23" s="189"/>
      <c r="B23" s="298"/>
      <c r="C23" s="259" t="s">
        <v>70</v>
      </c>
      <c r="D23" s="260"/>
      <c r="E23" s="300"/>
      <c r="F23" s="302"/>
      <c r="G23" s="304"/>
      <c r="H23" s="291"/>
      <c r="I23" s="291"/>
      <c r="J23" s="292"/>
      <c r="K23" s="281"/>
      <c r="L23" s="294"/>
      <c r="M23" s="296"/>
      <c r="N23" s="290"/>
      <c r="O23" s="285"/>
      <c r="P23" s="287"/>
      <c r="Q23" s="290"/>
      <c r="R23" s="285"/>
      <c r="S23" s="287"/>
      <c r="T23" s="290"/>
      <c r="U23" s="274"/>
      <c r="V23" s="276"/>
      <c r="W23" s="278"/>
      <c r="X23" s="280"/>
      <c r="Y23" s="281"/>
      <c r="Z23" s="283"/>
      <c r="AA23" s="86" t="s">
        <v>71</v>
      </c>
      <c r="AB23" s="86" t="s">
        <v>72</v>
      </c>
      <c r="AC23" s="86" t="s">
        <v>51</v>
      </c>
      <c r="AD23" s="86" t="s">
        <v>51</v>
      </c>
      <c r="AE23" s="86" t="s">
        <v>51</v>
      </c>
      <c r="AF23" s="86" t="s">
        <v>51</v>
      </c>
      <c r="AG23" s="262"/>
      <c r="AH23" s="264"/>
      <c r="AI23" s="86" t="s">
        <v>51</v>
      </c>
      <c r="AJ23" s="86" t="s">
        <v>51</v>
      </c>
      <c r="AK23" s="86" t="s">
        <v>51</v>
      </c>
      <c r="AL23" s="86" t="s">
        <v>51</v>
      </c>
      <c r="AM23" s="86" t="s">
        <v>51</v>
      </c>
      <c r="AN23" s="266"/>
      <c r="AO23" s="268"/>
      <c r="AP23" s="270"/>
      <c r="AQ23" s="272"/>
      <c r="AR23" s="252"/>
      <c r="AS23" s="252"/>
      <c r="AT23" s="254"/>
      <c r="AU23" s="256"/>
      <c r="AV23" s="258"/>
    </row>
    <row r="24" spans="1:49" s="93" customFormat="1" ht="28" x14ac:dyDescent="0.4">
      <c r="A24" s="188" t="s">
        <v>73</v>
      </c>
      <c r="B24" s="542" t="s">
        <v>74</v>
      </c>
      <c r="C24" s="87" t="s">
        <v>75</v>
      </c>
      <c r="D24" s="88" t="s">
        <v>76</v>
      </c>
      <c r="E24" s="545">
        <v>2483604.17</v>
      </c>
      <c r="F24" s="548">
        <f>+E24</f>
        <v>2483604.17</v>
      </c>
      <c r="G24" s="551">
        <v>0</v>
      </c>
      <c r="H24" s="532">
        <v>2482443.52</v>
      </c>
      <c r="I24" s="532">
        <f>+H24</f>
        <v>2482443.52</v>
      </c>
      <c r="J24" s="517">
        <v>0</v>
      </c>
      <c r="K24" s="520">
        <v>44767</v>
      </c>
      <c r="L24" s="535">
        <v>44849</v>
      </c>
      <c r="M24" s="538">
        <f>+E24-H24</f>
        <v>1160.6499999999069</v>
      </c>
      <c r="N24" s="529">
        <v>0</v>
      </c>
      <c r="O24" s="523">
        <v>0</v>
      </c>
      <c r="P24" s="526">
        <v>0</v>
      </c>
      <c r="Q24" s="529">
        <v>0</v>
      </c>
      <c r="R24" s="523">
        <v>0</v>
      </c>
      <c r="S24" s="526">
        <v>0</v>
      </c>
      <c r="T24" s="529">
        <v>0</v>
      </c>
      <c r="U24" s="511">
        <v>0</v>
      </c>
      <c r="V24" s="514">
        <v>0</v>
      </c>
      <c r="W24" s="517">
        <v>0</v>
      </c>
      <c r="X24" s="517">
        <v>0</v>
      </c>
      <c r="Y24" s="520"/>
      <c r="Z24" s="520"/>
      <c r="AA24" s="89">
        <v>736707.91</v>
      </c>
      <c r="AB24" s="89">
        <v>425529.09</v>
      </c>
      <c r="AC24" s="89">
        <v>650120.53</v>
      </c>
      <c r="AD24" s="89">
        <v>587769.66</v>
      </c>
      <c r="AE24" s="90">
        <v>0</v>
      </c>
      <c r="AF24" s="90">
        <v>0</v>
      </c>
      <c r="AG24" s="494">
        <f>+AA24+AB24+AC24+AD24+AE24+AF24+AA26+AB26+AC26+AD26</f>
        <v>2426272.3600000003</v>
      </c>
      <c r="AH24" s="497">
        <f>+H24-AG24</f>
        <v>56171.159999999683</v>
      </c>
      <c r="AI24" s="91">
        <v>0</v>
      </c>
      <c r="AJ24" s="91">
        <v>0</v>
      </c>
      <c r="AK24" s="91">
        <v>0</v>
      </c>
      <c r="AL24" s="92">
        <v>0</v>
      </c>
      <c r="AM24" s="92">
        <v>0</v>
      </c>
      <c r="AN24" s="500">
        <v>0</v>
      </c>
      <c r="AO24" s="502">
        <f t="shared" ref="AO24" si="8">+AG24+AI24+AJ24+AK24+AL24+AM24</f>
        <v>2426272.3600000003</v>
      </c>
      <c r="AP24" s="505">
        <f>+AO24</f>
        <v>2426272.3600000003</v>
      </c>
      <c r="AQ24" s="508">
        <f>+H24-AO24</f>
        <v>56171.159999999683</v>
      </c>
      <c r="AR24" s="478">
        <v>0</v>
      </c>
      <c r="AS24" s="478">
        <v>0</v>
      </c>
      <c r="AT24" s="481">
        <v>1</v>
      </c>
      <c r="AU24" s="484">
        <f>+AO24/H24</f>
        <v>0.97737263323517642</v>
      </c>
      <c r="AV24" s="487" t="s">
        <v>77</v>
      </c>
    </row>
    <row r="25" spans="1:49" s="93" customFormat="1" ht="31" x14ac:dyDescent="0.35">
      <c r="A25" s="541"/>
      <c r="B25" s="543"/>
      <c r="C25" s="490" t="s">
        <v>78</v>
      </c>
      <c r="D25" s="491"/>
      <c r="E25" s="546"/>
      <c r="F25" s="549"/>
      <c r="G25" s="552"/>
      <c r="H25" s="533"/>
      <c r="I25" s="533"/>
      <c r="J25" s="518"/>
      <c r="K25" s="521"/>
      <c r="L25" s="536"/>
      <c r="M25" s="539"/>
      <c r="N25" s="530"/>
      <c r="O25" s="524"/>
      <c r="P25" s="527"/>
      <c r="Q25" s="530"/>
      <c r="R25" s="524"/>
      <c r="S25" s="527"/>
      <c r="T25" s="530"/>
      <c r="U25" s="512"/>
      <c r="V25" s="515"/>
      <c r="W25" s="518"/>
      <c r="X25" s="518"/>
      <c r="Y25" s="521"/>
      <c r="Z25" s="521"/>
      <c r="AA25" s="94" t="s">
        <v>79</v>
      </c>
      <c r="AB25" s="95" t="s">
        <v>80</v>
      </c>
      <c r="AC25" s="94" t="s">
        <v>81</v>
      </c>
      <c r="AD25" s="94" t="s">
        <v>82</v>
      </c>
      <c r="AE25" s="94" t="s">
        <v>51</v>
      </c>
      <c r="AF25" s="94" t="s">
        <v>51</v>
      </c>
      <c r="AG25" s="495"/>
      <c r="AH25" s="498"/>
      <c r="AI25" s="96" t="s">
        <v>51</v>
      </c>
      <c r="AJ25" s="96" t="s">
        <v>51</v>
      </c>
      <c r="AK25" s="96" t="s">
        <v>51</v>
      </c>
      <c r="AL25" s="96" t="s">
        <v>51</v>
      </c>
      <c r="AM25" s="96" t="s">
        <v>51</v>
      </c>
      <c r="AN25" s="501"/>
      <c r="AO25" s="503"/>
      <c r="AP25" s="506"/>
      <c r="AQ25" s="509"/>
      <c r="AR25" s="479"/>
      <c r="AS25" s="479"/>
      <c r="AT25" s="482"/>
      <c r="AU25" s="485"/>
      <c r="AV25" s="488"/>
    </row>
    <row r="26" spans="1:49" s="93" customFormat="1" ht="19" thickBot="1" x14ac:dyDescent="0.4">
      <c r="A26" s="189"/>
      <c r="B26" s="544"/>
      <c r="C26" s="492"/>
      <c r="D26" s="493"/>
      <c r="E26" s="547"/>
      <c r="F26" s="550"/>
      <c r="G26" s="553"/>
      <c r="H26" s="534"/>
      <c r="I26" s="534"/>
      <c r="J26" s="519"/>
      <c r="K26" s="522"/>
      <c r="L26" s="537"/>
      <c r="M26" s="540"/>
      <c r="N26" s="531"/>
      <c r="O26" s="525"/>
      <c r="P26" s="528"/>
      <c r="Q26" s="531"/>
      <c r="R26" s="525"/>
      <c r="S26" s="528"/>
      <c r="T26" s="531"/>
      <c r="U26" s="513"/>
      <c r="V26" s="516"/>
      <c r="W26" s="519"/>
      <c r="X26" s="519"/>
      <c r="Y26" s="522"/>
      <c r="Z26" s="522"/>
      <c r="AA26" s="97">
        <v>8025.14</v>
      </c>
      <c r="AB26" s="97">
        <v>4635.3900000000003</v>
      </c>
      <c r="AC26" s="97">
        <v>7081.92</v>
      </c>
      <c r="AD26" s="97">
        <v>6402.72</v>
      </c>
      <c r="AE26" s="98"/>
      <c r="AF26" s="98"/>
      <c r="AG26" s="496"/>
      <c r="AH26" s="499"/>
      <c r="AI26" s="99"/>
      <c r="AJ26" s="99"/>
      <c r="AK26" s="99"/>
      <c r="AL26" s="99"/>
      <c r="AM26" s="99"/>
      <c r="AN26" s="100"/>
      <c r="AO26" s="504"/>
      <c r="AP26" s="507"/>
      <c r="AQ26" s="510"/>
      <c r="AR26" s="480"/>
      <c r="AS26" s="480"/>
      <c r="AT26" s="483"/>
      <c r="AU26" s="486"/>
      <c r="AV26" s="489"/>
    </row>
    <row r="27" spans="1:49" s="50" customFormat="1" ht="28" x14ac:dyDescent="0.4">
      <c r="A27" s="188" t="s">
        <v>73</v>
      </c>
      <c r="B27" s="190" t="s">
        <v>83</v>
      </c>
      <c r="C27" s="101" t="s">
        <v>75</v>
      </c>
      <c r="D27" s="102" t="s">
        <v>84</v>
      </c>
      <c r="E27" s="192">
        <v>4808238.67</v>
      </c>
      <c r="F27" s="194">
        <f>+E27</f>
        <v>4808238.67</v>
      </c>
      <c r="G27" s="196">
        <v>0</v>
      </c>
      <c r="H27" s="182">
        <v>4807856.63</v>
      </c>
      <c r="I27" s="182">
        <f>+H27</f>
        <v>4807856.63</v>
      </c>
      <c r="J27" s="183">
        <v>0</v>
      </c>
      <c r="K27" s="173">
        <v>44775</v>
      </c>
      <c r="L27" s="184">
        <v>44865</v>
      </c>
      <c r="M27" s="476">
        <f>+E27-H27</f>
        <v>382.04000000003725</v>
      </c>
      <c r="N27" s="474">
        <v>0</v>
      </c>
      <c r="O27" s="470">
        <v>0</v>
      </c>
      <c r="P27" s="472">
        <v>0</v>
      </c>
      <c r="Q27" s="474">
        <v>0</v>
      </c>
      <c r="R27" s="470">
        <v>0</v>
      </c>
      <c r="S27" s="472">
        <v>0</v>
      </c>
      <c r="T27" s="474">
        <v>0</v>
      </c>
      <c r="U27" s="468">
        <v>0</v>
      </c>
      <c r="V27" s="167">
        <v>0</v>
      </c>
      <c r="W27" s="169">
        <v>0</v>
      </c>
      <c r="X27" s="171">
        <v>0</v>
      </c>
      <c r="Y27" s="173"/>
      <c r="Z27" s="174"/>
      <c r="AA27" s="103">
        <v>1442356.98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53">
        <f t="shared" ref="AG27" si="9">+AA27+AB27+AC27+AD27+AE27+AF27</f>
        <v>1442356.98</v>
      </c>
      <c r="AH27" s="155">
        <f>+H27-AG27</f>
        <v>3365499.65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57">
        <v>0</v>
      </c>
      <c r="AO27" s="159">
        <f t="shared" ref="AO27" si="10">+AG27+AI27+AJ27+AK27+AL27+AM27</f>
        <v>1442356.98</v>
      </c>
      <c r="AP27" s="161">
        <f>+AO27</f>
        <v>1442356.98</v>
      </c>
      <c r="AQ27" s="163">
        <f>+H27-AO27</f>
        <v>3365499.65</v>
      </c>
      <c r="AR27" s="143">
        <v>0</v>
      </c>
      <c r="AS27" s="143">
        <v>0</v>
      </c>
      <c r="AT27" s="464">
        <v>0.8</v>
      </c>
      <c r="AU27" s="147">
        <f>+AO27/H27</f>
        <v>0.29999999812806399</v>
      </c>
      <c r="AV27" s="149"/>
    </row>
    <row r="28" spans="1:49" s="50" customFormat="1" ht="31.5" thickBot="1" x14ac:dyDescent="0.4">
      <c r="A28" s="189"/>
      <c r="B28" s="191"/>
      <c r="C28" s="151" t="s">
        <v>85</v>
      </c>
      <c r="D28" s="152"/>
      <c r="E28" s="193"/>
      <c r="F28" s="195"/>
      <c r="G28" s="197"/>
      <c r="H28" s="182"/>
      <c r="I28" s="182"/>
      <c r="J28" s="183"/>
      <c r="K28" s="173"/>
      <c r="L28" s="185"/>
      <c r="M28" s="477"/>
      <c r="N28" s="475"/>
      <c r="O28" s="471"/>
      <c r="P28" s="473"/>
      <c r="Q28" s="475"/>
      <c r="R28" s="471"/>
      <c r="S28" s="473"/>
      <c r="T28" s="475"/>
      <c r="U28" s="469"/>
      <c r="V28" s="168"/>
      <c r="W28" s="170"/>
      <c r="X28" s="172"/>
      <c r="Y28" s="173"/>
      <c r="Z28" s="175"/>
      <c r="AA28" s="105" t="s">
        <v>86</v>
      </c>
      <c r="AB28" s="106" t="s">
        <v>51</v>
      </c>
      <c r="AC28" s="106" t="s">
        <v>51</v>
      </c>
      <c r="AD28" s="106" t="s">
        <v>51</v>
      </c>
      <c r="AE28" s="106" t="s">
        <v>51</v>
      </c>
      <c r="AF28" s="106" t="s">
        <v>51</v>
      </c>
      <c r="AG28" s="466"/>
      <c r="AH28" s="156"/>
      <c r="AI28" s="106" t="s">
        <v>51</v>
      </c>
      <c r="AJ28" s="106" t="s">
        <v>51</v>
      </c>
      <c r="AK28" s="106" t="s">
        <v>51</v>
      </c>
      <c r="AL28" s="106" t="s">
        <v>51</v>
      </c>
      <c r="AM28" s="106" t="s">
        <v>51</v>
      </c>
      <c r="AN28" s="158"/>
      <c r="AO28" s="160"/>
      <c r="AP28" s="162"/>
      <c r="AQ28" s="467"/>
      <c r="AR28" s="144"/>
      <c r="AS28" s="144"/>
      <c r="AT28" s="465"/>
      <c r="AU28" s="148"/>
      <c r="AV28" s="150"/>
    </row>
    <row r="29" spans="1:49" s="59" customFormat="1" ht="18" x14ac:dyDescent="0.4">
      <c r="A29" s="188" t="s">
        <v>87</v>
      </c>
      <c r="B29" s="456" t="s">
        <v>88</v>
      </c>
      <c r="C29" s="55" t="s">
        <v>89</v>
      </c>
      <c r="D29" s="56" t="s">
        <v>90</v>
      </c>
      <c r="E29" s="458">
        <v>4531955.4000000004</v>
      </c>
      <c r="F29" s="460">
        <f>+E29</f>
        <v>4531955.4000000004</v>
      </c>
      <c r="G29" s="462">
        <v>0</v>
      </c>
      <c r="H29" s="450">
        <v>4530925.6500000004</v>
      </c>
      <c r="I29" s="450">
        <f>+H29</f>
        <v>4530925.6500000004</v>
      </c>
      <c r="J29" s="451">
        <v>0</v>
      </c>
      <c r="K29" s="441">
        <v>44775</v>
      </c>
      <c r="L29" s="452">
        <v>44865</v>
      </c>
      <c r="M29" s="454">
        <f>+E29-H29</f>
        <v>1029.75</v>
      </c>
      <c r="N29" s="448">
        <v>0</v>
      </c>
      <c r="O29" s="444">
        <v>0</v>
      </c>
      <c r="P29" s="446">
        <v>0</v>
      </c>
      <c r="Q29" s="448">
        <v>0</v>
      </c>
      <c r="R29" s="444">
        <v>0</v>
      </c>
      <c r="S29" s="446">
        <v>0</v>
      </c>
      <c r="T29" s="448">
        <v>0</v>
      </c>
      <c r="U29" s="433">
        <v>0</v>
      </c>
      <c r="V29" s="435">
        <v>0</v>
      </c>
      <c r="W29" s="437">
        <v>0</v>
      </c>
      <c r="X29" s="439">
        <v>0</v>
      </c>
      <c r="Y29" s="441"/>
      <c r="Z29" s="442"/>
      <c r="AA29" s="107">
        <v>1359277.69</v>
      </c>
      <c r="AB29" s="107">
        <v>2858548.36</v>
      </c>
      <c r="AC29" s="107">
        <v>313099.59000000003</v>
      </c>
      <c r="AD29" s="107">
        <v>0</v>
      </c>
      <c r="AE29" s="107">
        <v>0</v>
      </c>
      <c r="AF29" s="107">
        <v>0</v>
      </c>
      <c r="AG29" s="421">
        <f t="shared" ref="AG29" si="11">+AA29+AB29+AC29+AD29+AE29+AF29</f>
        <v>4530925.6399999997</v>
      </c>
      <c r="AH29" s="423">
        <f>+H29-AG29</f>
        <v>1.0000000707805157E-2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425">
        <v>0</v>
      </c>
      <c r="AO29" s="427">
        <f t="shared" ref="AO29" si="12">+AG29+AI29+AJ29+AK29+AL29+AM29</f>
        <v>4530925.6399999997</v>
      </c>
      <c r="AP29" s="429">
        <f>+AO29</f>
        <v>4530925.6399999997</v>
      </c>
      <c r="AQ29" s="431">
        <f>+H29-AO29</f>
        <v>1.0000000707805157E-2</v>
      </c>
      <c r="AR29" s="411">
        <v>0</v>
      </c>
      <c r="AS29" s="411">
        <v>0</v>
      </c>
      <c r="AT29" s="413">
        <v>1</v>
      </c>
      <c r="AU29" s="415">
        <f>+AO29/H29</f>
        <v>0.99999999779294535</v>
      </c>
      <c r="AV29" s="417"/>
    </row>
    <row r="30" spans="1:49" s="59" customFormat="1" ht="31.5" thickBot="1" x14ac:dyDescent="0.4">
      <c r="A30" s="189"/>
      <c r="B30" s="457"/>
      <c r="C30" s="419" t="s">
        <v>91</v>
      </c>
      <c r="D30" s="420"/>
      <c r="E30" s="459"/>
      <c r="F30" s="461"/>
      <c r="G30" s="463"/>
      <c r="H30" s="450"/>
      <c r="I30" s="450"/>
      <c r="J30" s="451"/>
      <c r="K30" s="441"/>
      <c r="L30" s="453"/>
      <c r="M30" s="455"/>
      <c r="N30" s="449"/>
      <c r="O30" s="445"/>
      <c r="P30" s="447"/>
      <c r="Q30" s="449"/>
      <c r="R30" s="445"/>
      <c r="S30" s="447"/>
      <c r="T30" s="449"/>
      <c r="U30" s="434"/>
      <c r="V30" s="436"/>
      <c r="W30" s="438"/>
      <c r="X30" s="440"/>
      <c r="Y30" s="441"/>
      <c r="Z30" s="443"/>
      <c r="AA30" s="109" t="s">
        <v>92</v>
      </c>
      <c r="AB30" s="109" t="s">
        <v>93</v>
      </c>
      <c r="AC30" s="109" t="s">
        <v>94</v>
      </c>
      <c r="AD30" s="60" t="s">
        <v>51</v>
      </c>
      <c r="AE30" s="60" t="s">
        <v>51</v>
      </c>
      <c r="AF30" s="60" t="s">
        <v>51</v>
      </c>
      <c r="AG30" s="422"/>
      <c r="AH30" s="424"/>
      <c r="AI30" s="60" t="s">
        <v>51</v>
      </c>
      <c r="AJ30" s="60" t="s">
        <v>51</v>
      </c>
      <c r="AK30" s="60" t="s">
        <v>51</v>
      </c>
      <c r="AL30" s="60" t="s">
        <v>51</v>
      </c>
      <c r="AM30" s="60" t="s">
        <v>51</v>
      </c>
      <c r="AN30" s="426"/>
      <c r="AO30" s="428"/>
      <c r="AP30" s="430"/>
      <c r="AQ30" s="432"/>
      <c r="AR30" s="412"/>
      <c r="AS30" s="412"/>
      <c r="AT30" s="414"/>
      <c r="AU30" s="416"/>
      <c r="AV30" s="418"/>
    </row>
    <row r="31" spans="1:49" s="68" customFormat="1" ht="18" x14ac:dyDescent="0.4">
      <c r="A31" s="188" t="s">
        <v>87</v>
      </c>
      <c r="B31" s="403" t="s">
        <v>95</v>
      </c>
      <c r="C31" s="62" t="s">
        <v>89</v>
      </c>
      <c r="D31" s="63" t="s">
        <v>96</v>
      </c>
      <c r="E31" s="405">
        <v>3507979.81</v>
      </c>
      <c r="F31" s="407">
        <f>+E31</f>
        <v>3507979.81</v>
      </c>
      <c r="G31" s="409">
        <v>0</v>
      </c>
      <c r="H31" s="397">
        <v>3507216.02</v>
      </c>
      <c r="I31" s="397">
        <f>+H31</f>
        <v>3507216.02</v>
      </c>
      <c r="J31" s="398">
        <v>0</v>
      </c>
      <c r="K31" s="388">
        <v>44767</v>
      </c>
      <c r="L31" s="399">
        <v>44834</v>
      </c>
      <c r="M31" s="401">
        <f>+E31-H31</f>
        <v>763.79000000003725</v>
      </c>
      <c r="N31" s="395">
        <v>0</v>
      </c>
      <c r="O31" s="391">
        <v>0</v>
      </c>
      <c r="P31" s="393">
        <v>0</v>
      </c>
      <c r="Q31" s="395">
        <f>+P31</f>
        <v>0</v>
      </c>
      <c r="R31" s="391">
        <v>0</v>
      </c>
      <c r="S31" s="393">
        <v>0</v>
      </c>
      <c r="T31" s="395">
        <v>0</v>
      </c>
      <c r="U31" s="380">
        <v>0</v>
      </c>
      <c r="V31" s="382">
        <v>0</v>
      </c>
      <c r="W31" s="384">
        <v>0</v>
      </c>
      <c r="X31" s="386">
        <v>0</v>
      </c>
      <c r="Y31" s="388"/>
      <c r="Z31" s="389"/>
      <c r="AA31" s="110">
        <v>1052164.8</v>
      </c>
      <c r="AB31" s="110">
        <v>2000218.04</v>
      </c>
      <c r="AC31" s="110">
        <v>211723.59</v>
      </c>
      <c r="AD31" s="64">
        <v>0</v>
      </c>
      <c r="AE31" s="64">
        <v>0</v>
      </c>
      <c r="AF31" s="64">
        <v>0</v>
      </c>
      <c r="AG31" s="368">
        <f t="shared" ref="AG31" si="13">+AA31+AB31+AC31+AD31+AE31+AF31</f>
        <v>3264106.4299999997</v>
      </c>
      <c r="AH31" s="370">
        <f>+H31-AG31</f>
        <v>243109.59000000032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372">
        <v>0</v>
      </c>
      <c r="AO31" s="374">
        <f t="shared" ref="AO31" si="14">+AG31+AI31+AJ31+AK31+AL31+AM31</f>
        <v>3264106.4299999997</v>
      </c>
      <c r="AP31" s="376">
        <f>+AO31</f>
        <v>3264106.4299999997</v>
      </c>
      <c r="AQ31" s="378">
        <f>+H31-AO31</f>
        <v>243109.59000000032</v>
      </c>
      <c r="AR31" s="358">
        <v>0</v>
      </c>
      <c r="AS31" s="358">
        <v>0</v>
      </c>
      <c r="AT31" s="360">
        <v>1</v>
      </c>
      <c r="AU31" s="362">
        <f>+AO31/H31</f>
        <v>0.93068302932763169</v>
      </c>
      <c r="AV31" s="364"/>
    </row>
    <row r="32" spans="1:49" s="68" customFormat="1" ht="31.5" thickBot="1" x14ac:dyDescent="0.4">
      <c r="A32" s="189"/>
      <c r="B32" s="404"/>
      <c r="C32" s="366" t="s">
        <v>97</v>
      </c>
      <c r="D32" s="367"/>
      <c r="E32" s="406"/>
      <c r="F32" s="408"/>
      <c r="G32" s="410"/>
      <c r="H32" s="397"/>
      <c r="I32" s="397"/>
      <c r="J32" s="398"/>
      <c r="K32" s="388"/>
      <c r="L32" s="400"/>
      <c r="M32" s="402"/>
      <c r="N32" s="396"/>
      <c r="O32" s="392"/>
      <c r="P32" s="394"/>
      <c r="Q32" s="396"/>
      <c r="R32" s="392"/>
      <c r="S32" s="394"/>
      <c r="T32" s="396"/>
      <c r="U32" s="381"/>
      <c r="V32" s="383"/>
      <c r="W32" s="385"/>
      <c r="X32" s="387"/>
      <c r="Y32" s="388"/>
      <c r="Z32" s="390"/>
      <c r="AA32" s="112" t="s">
        <v>98</v>
      </c>
      <c r="AB32" s="112" t="s">
        <v>99</v>
      </c>
      <c r="AC32" s="112" t="s">
        <v>100</v>
      </c>
      <c r="AD32" s="112" t="s">
        <v>51</v>
      </c>
      <c r="AE32" s="112" t="s">
        <v>51</v>
      </c>
      <c r="AF32" s="112" t="s">
        <v>51</v>
      </c>
      <c r="AG32" s="369"/>
      <c r="AH32" s="371"/>
      <c r="AI32" s="112" t="s">
        <v>51</v>
      </c>
      <c r="AJ32" s="112" t="s">
        <v>51</v>
      </c>
      <c r="AK32" s="112" t="s">
        <v>51</v>
      </c>
      <c r="AL32" s="112" t="s">
        <v>51</v>
      </c>
      <c r="AM32" s="112" t="s">
        <v>51</v>
      </c>
      <c r="AN32" s="373"/>
      <c r="AO32" s="375"/>
      <c r="AP32" s="377"/>
      <c r="AQ32" s="379"/>
      <c r="AR32" s="359"/>
      <c r="AS32" s="359"/>
      <c r="AT32" s="361"/>
      <c r="AU32" s="363"/>
      <c r="AV32" s="365"/>
    </row>
    <row r="33" spans="1:48" s="77" customFormat="1" ht="18" x14ac:dyDescent="0.4">
      <c r="A33" s="188" t="s">
        <v>87</v>
      </c>
      <c r="B33" s="350" t="s">
        <v>101</v>
      </c>
      <c r="C33" s="71" t="s">
        <v>89</v>
      </c>
      <c r="D33" s="72" t="s">
        <v>102</v>
      </c>
      <c r="E33" s="352">
        <v>4076876.39</v>
      </c>
      <c r="F33" s="354">
        <f>+E33</f>
        <v>4076876.39</v>
      </c>
      <c r="G33" s="356">
        <v>0</v>
      </c>
      <c r="H33" s="344">
        <v>4050780.37</v>
      </c>
      <c r="I33" s="344">
        <f>+H33</f>
        <v>4050780.37</v>
      </c>
      <c r="J33" s="345">
        <v>0</v>
      </c>
      <c r="K33" s="335">
        <v>44777</v>
      </c>
      <c r="L33" s="346">
        <v>44865</v>
      </c>
      <c r="M33" s="348">
        <f>+E33-H33</f>
        <v>26096.020000000019</v>
      </c>
      <c r="N33" s="342">
        <v>0</v>
      </c>
      <c r="O33" s="338">
        <v>0</v>
      </c>
      <c r="P33" s="340">
        <v>0</v>
      </c>
      <c r="Q33" s="342">
        <v>0</v>
      </c>
      <c r="R33" s="338">
        <v>0</v>
      </c>
      <c r="S33" s="340">
        <v>0</v>
      </c>
      <c r="T33" s="342">
        <v>0</v>
      </c>
      <c r="U33" s="327">
        <v>0</v>
      </c>
      <c r="V33" s="329">
        <v>0</v>
      </c>
      <c r="W33" s="331">
        <v>0</v>
      </c>
      <c r="X33" s="333">
        <v>0</v>
      </c>
      <c r="Y33" s="335"/>
      <c r="Z33" s="336"/>
      <c r="AA33" s="113">
        <v>1215234.1000000001</v>
      </c>
      <c r="AB33" s="113">
        <v>948366.31</v>
      </c>
      <c r="AC33" s="114">
        <v>0</v>
      </c>
      <c r="AD33" s="114">
        <v>0</v>
      </c>
      <c r="AE33" s="114">
        <v>0</v>
      </c>
      <c r="AF33" s="114">
        <v>0</v>
      </c>
      <c r="AG33" s="315">
        <f t="shared" ref="AG33" si="15">+AA33+AB33+AC33+AD33+AE33+AF33</f>
        <v>2163600.41</v>
      </c>
      <c r="AH33" s="317">
        <f>+H33-AG33</f>
        <v>1887179.96</v>
      </c>
      <c r="AI33" s="115">
        <v>0</v>
      </c>
      <c r="AJ33" s="115">
        <v>0</v>
      </c>
      <c r="AK33" s="115">
        <v>0</v>
      </c>
      <c r="AL33" s="115">
        <v>0</v>
      </c>
      <c r="AM33" s="115">
        <v>0</v>
      </c>
      <c r="AN33" s="319">
        <v>0</v>
      </c>
      <c r="AO33" s="321">
        <f t="shared" ref="AO33" si="16">+AG33+AI33+AJ33+AK33+AL33+AM33</f>
        <v>2163600.41</v>
      </c>
      <c r="AP33" s="323">
        <f>+AO33</f>
        <v>2163600.41</v>
      </c>
      <c r="AQ33" s="325">
        <f>+H33-AO33</f>
        <v>1887179.96</v>
      </c>
      <c r="AR33" s="305">
        <v>0</v>
      </c>
      <c r="AS33" s="305">
        <v>0</v>
      </c>
      <c r="AT33" s="307">
        <v>0.8</v>
      </c>
      <c r="AU33" s="309">
        <f>+AO33/H33</f>
        <v>0.53411940721930573</v>
      </c>
      <c r="AV33" s="311"/>
    </row>
    <row r="34" spans="1:48" s="77" customFormat="1" ht="31.5" thickBot="1" x14ac:dyDescent="0.4">
      <c r="A34" s="189"/>
      <c r="B34" s="351"/>
      <c r="C34" s="313" t="s">
        <v>103</v>
      </c>
      <c r="D34" s="314"/>
      <c r="E34" s="353"/>
      <c r="F34" s="355"/>
      <c r="G34" s="357"/>
      <c r="H34" s="344"/>
      <c r="I34" s="344"/>
      <c r="J34" s="345"/>
      <c r="K34" s="335"/>
      <c r="L34" s="347"/>
      <c r="M34" s="349"/>
      <c r="N34" s="343"/>
      <c r="O34" s="339"/>
      <c r="P34" s="341"/>
      <c r="Q34" s="343"/>
      <c r="R34" s="339"/>
      <c r="S34" s="341"/>
      <c r="T34" s="343"/>
      <c r="U34" s="328"/>
      <c r="V34" s="330"/>
      <c r="W34" s="332"/>
      <c r="X34" s="334"/>
      <c r="Y34" s="335"/>
      <c r="Z34" s="337"/>
      <c r="AA34" s="78" t="s">
        <v>104</v>
      </c>
      <c r="AB34" s="78" t="s">
        <v>105</v>
      </c>
      <c r="AC34" s="78" t="s">
        <v>51</v>
      </c>
      <c r="AD34" s="78" t="s">
        <v>51</v>
      </c>
      <c r="AE34" s="78" t="s">
        <v>51</v>
      </c>
      <c r="AF34" s="78" t="s">
        <v>51</v>
      </c>
      <c r="AG34" s="316"/>
      <c r="AH34" s="318"/>
      <c r="AI34" s="78" t="s">
        <v>51</v>
      </c>
      <c r="AJ34" s="78" t="s">
        <v>51</v>
      </c>
      <c r="AK34" s="78" t="s">
        <v>51</v>
      </c>
      <c r="AL34" s="78" t="s">
        <v>51</v>
      </c>
      <c r="AM34" s="78" t="s">
        <v>51</v>
      </c>
      <c r="AN34" s="320"/>
      <c r="AO34" s="322"/>
      <c r="AP34" s="324"/>
      <c r="AQ34" s="326"/>
      <c r="AR34" s="306"/>
      <c r="AS34" s="306"/>
      <c r="AT34" s="308"/>
      <c r="AU34" s="310"/>
      <c r="AV34" s="312"/>
    </row>
    <row r="35" spans="1:48" s="85" customFormat="1" ht="28" x14ac:dyDescent="0.4">
      <c r="A35" s="188" t="s">
        <v>106</v>
      </c>
      <c r="B35" s="297" t="s">
        <v>107</v>
      </c>
      <c r="C35" s="79" t="s">
        <v>108</v>
      </c>
      <c r="D35" s="80" t="s">
        <v>109</v>
      </c>
      <c r="E35" s="299">
        <v>4751058.91</v>
      </c>
      <c r="F35" s="301">
        <f>+E35</f>
        <v>4751058.91</v>
      </c>
      <c r="G35" s="303">
        <v>0</v>
      </c>
      <c r="H35" s="291">
        <v>4750960.55</v>
      </c>
      <c r="I35" s="291">
        <f>+H35</f>
        <v>4750960.55</v>
      </c>
      <c r="J35" s="292">
        <v>0</v>
      </c>
      <c r="K35" s="281">
        <v>44830</v>
      </c>
      <c r="L35" s="293">
        <v>44920</v>
      </c>
      <c r="M35" s="295">
        <f>+E35-H35</f>
        <v>98.360000000335276</v>
      </c>
      <c r="N35" s="289">
        <v>0</v>
      </c>
      <c r="O35" s="284">
        <v>0</v>
      </c>
      <c r="P35" s="286">
        <v>0</v>
      </c>
      <c r="Q35" s="288">
        <v>0</v>
      </c>
      <c r="R35" s="284">
        <v>0</v>
      </c>
      <c r="S35" s="286">
        <v>0</v>
      </c>
      <c r="T35" s="289">
        <v>0</v>
      </c>
      <c r="U35" s="273">
        <v>0</v>
      </c>
      <c r="V35" s="275">
        <v>0</v>
      </c>
      <c r="W35" s="277">
        <v>0</v>
      </c>
      <c r="X35" s="279">
        <v>0</v>
      </c>
      <c r="Y35" s="281"/>
      <c r="Z35" s="282"/>
      <c r="AA35" s="81">
        <v>1425288.16</v>
      </c>
      <c r="AB35" s="81">
        <v>0</v>
      </c>
      <c r="AC35" s="116">
        <v>0</v>
      </c>
      <c r="AD35" s="116">
        <v>0</v>
      </c>
      <c r="AE35" s="116">
        <v>0</v>
      </c>
      <c r="AF35" s="116">
        <v>0</v>
      </c>
      <c r="AG35" s="261">
        <f t="shared" ref="AG35" si="17">+AA35+AB35+AC35+AD35+AE35+AF35</f>
        <v>1425288.16</v>
      </c>
      <c r="AH35" s="263">
        <f>+H35-AG35</f>
        <v>3325672.3899999997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265">
        <v>0</v>
      </c>
      <c r="AO35" s="267">
        <f t="shared" ref="AO35" si="18">+AG35+AI35+AJ35+AK35+AL35+AM35</f>
        <v>1425288.16</v>
      </c>
      <c r="AP35" s="269">
        <f>+AO35</f>
        <v>1425288.16</v>
      </c>
      <c r="AQ35" s="271">
        <f>+H35-AO35</f>
        <v>3325672.3899999997</v>
      </c>
      <c r="AR35" s="251">
        <v>0</v>
      </c>
      <c r="AS35" s="251">
        <v>0</v>
      </c>
      <c r="AT35" s="253">
        <v>0.2</v>
      </c>
      <c r="AU35" s="255">
        <f>+AO35/H35</f>
        <v>0.29999999894758123</v>
      </c>
      <c r="AV35" s="257"/>
    </row>
    <row r="36" spans="1:48" s="85" customFormat="1" ht="31.5" thickBot="1" x14ac:dyDescent="0.4">
      <c r="A36" s="189"/>
      <c r="B36" s="298"/>
      <c r="C36" s="259" t="s">
        <v>110</v>
      </c>
      <c r="D36" s="260"/>
      <c r="E36" s="300"/>
      <c r="F36" s="302"/>
      <c r="G36" s="304"/>
      <c r="H36" s="291"/>
      <c r="I36" s="291"/>
      <c r="J36" s="292"/>
      <c r="K36" s="281"/>
      <c r="L36" s="294"/>
      <c r="M36" s="296"/>
      <c r="N36" s="290"/>
      <c r="O36" s="285"/>
      <c r="P36" s="287"/>
      <c r="Q36" s="288"/>
      <c r="R36" s="285"/>
      <c r="S36" s="287"/>
      <c r="T36" s="290"/>
      <c r="U36" s="274"/>
      <c r="V36" s="276"/>
      <c r="W36" s="278"/>
      <c r="X36" s="280"/>
      <c r="Y36" s="281"/>
      <c r="Z36" s="283"/>
      <c r="AA36" s="86" t="s">
        <v>111</v>
      </c>
      <c r="AB36" s="118" t="s">
        <v>51</v>
      </c>
      <c r="AC36" s="86" t="s">
        <v>51</v>
      </c>
      <c r="AD36" s="86" t="s">
        <v>51</v>
      </c>
      <c r="AE36" s="86" t="s">
        <v>51</v>
      </c>
      <c r="AF36" s="86" t="s">
        <v>51</v>
      </c>
      <c r="AG36" s="262"/>
      <c r="AH36" s="264"/>
      <c r="AI36" s="86" t="s">
        <v>51</v>
      </c>
      <c r="AJ36" s="86" t="s">
        <v>51</v>
      </c>
      <c r="AK36" s="86" t="s">
        <v>51</v>
      </c>
      <c r="AL36" s="86" t="s">
        <v>51</v>
      </c>
      <c r="AM36" s="86" t="s">
        <v>51</v>
      </c>
      <c r="AN36" s="266"/>
      <c r="AO36" s="268"/>
      <c r="AP36" s="270"/>
      <c r="AQ36" s="272"/>
      <c r="AR36" s="252"/>
      <c r="AS36" s="252"/>
      <c r="AT36" s="254"/>
      <c r="AU36" s="256"/>
      <c r="AV36" s="258"/>
    </row>
    <row r="37" spans="1:48" s="124" customFormat="1" ht="28" x14ac:dyDescent="0.4">
      <c r="A37" s="188" t="s">
        <v>106</v>
      </c>
      <c r="B37" s="243" t="s">
        <v>112</v>
      </c>
      <c r="C37" s="119" t="s">
        <v>108</v>
      </c>
      <c r="D37" s="120" t="s">
        <v>113</v>
      </c>
      <c r="E37" s="245">
        <v>4722355.2699999996</v>
      </c>
      <c r="F37" s="247">
        <f>+E37</f>
        <v>4722355.2699999996</v>
      </c>
      <c r="G37" s="249">
        <v>0</v>
      </c>
      <c r="H37" s="237">
        <v>4721926.33</v>
      </c>
      <c r="I37" s="237">
        <f>+H37</f>
        <v>4721926.33</v>
      </c>
      <c r="J37" s="238">
        <v>0</v>
      </c>
      <c r="K37" s="228">
        <v>44830</v>
      </c>
      <c r="L37" s="239">
        <v>44920</v>
      </c>
      <c r="M37" s="241">
        <f>+E37-H37</f>
        <v>428.93999999947846</v>
      </c>
      <c r="N37" s="235">
        <v>0</v>
      </c>
      <c r="O37" s="231">
        <v>0</v>
      </c>
      <c r="P37" s="233">
        <v>0</v>
      </c>
      <c r="Q37" s="235">
        <v>0</v>
      </c>
      <c r="R37" s="231">
        <v>0</v>
      </c>
      <c r="S37" s="233">
        <v>0</v>
      </c>
      <c r="T37" s="235">
        <v>0</v>
      </c>
      <c r="U37" s="220">
        <v>0</v>
      </c>
      <c r="V37" s="222">
        <v>0</v>
      </c>
      <c r="W37" s="224">
        <v>0</v>
      </c>
      <c r="X37" s="226">
        <v>0</v>
      </c>
      <c r="Y37" s="228"/>
      <c r="Z37" s="229"/>
      <c r="AA37" s="121">
        <v>1416577.88</v>
      </c>
      <c r="AB37" s="121">
        <v>0</v>
      </c>
      <c r="AC37" s="121">
        <v>0</v>
      </c>
      <c r="AD37" s="121">
        <v>0</v>
      </c>
      <c r="AE37" s="121">
        <v>0</v>
      </c>
      <c r="AF37" s="122">
        <v>0</v>
      </c>
      <c r="AG37" s="208">
        <f t="shared" ref="AG37" si="19">+AA37+AB37+AC37+AD37+AE37+AF37</f>
        <v>1416577.88</v>
      </c>
      <c r="AH37" s="210">
        <f>+H37-AG37</f>
        <v>3305348.45</v>
      </c>
      <c r="AI37" s="123">
        <v>0</v>
      </c>
      <c r="AJ37" s="123">
        <v>0</v>
      </c>
      <c r="AK37" s="123">
        <v>0</v>
      </c>
      <c r="AL37" s="123">
        <v>0</v>
      </c>
      <c r="AM37" s="123">
        <v>0</v>
      </c>
      <c r="AN37" s="212">
        <v>0</v>
      </c>
      <c r="AO37" s="214">
        <f t="shared" ref="AO37" si="20">+AG37+AI37+AJ37+AK37+AL37+AM37</f>
        <v>1416577.88</v>
      </c>
      <c r="AP37" s="216">
        <f>+AO37</f>
        <v>1416577.88</v>
      </c>
      <c r="AQ37" s="218">
        <f>+H37-AO37</f>
        <v>3305348.45</v>
      </c>
      <c r="AR37" s="198">
        <v>0</v>
      </c>
      <c r="AS37" s="198">
        <v>0</v>
      </c>
      <c r="AT37" s="200">
        <v>0.2</v>
      </c>
      <c r="AU37" s="202">
        <f>+AO37/H37</f>
        <v>0.29999999597621846</v>
      </c>
      <c r="AV37" s="204"/>
    </row>
    <row r="38" spans="1:48" s="124" customFormat="1" ht="31.5" thickBot="1" x14ac:dyDescent="0.4">
      <c r="A38" s="189"/>
      <c r="B38" s="244"/>
      <c r="C38" s="206" t="s">
        <v>85</v>
      </c>
      <c r="D38" s="207"/>
      <c r="E38" s="246"/>
      <c r="F38" s="248"/>
      <c r="G38" s="250"/>
      <c r="H38" s="237"/>
      <c r="I38" s="237"/>
      <c r="J38" s="238"/>
      <c r="K38" s="228"/>
      <c r="L38" s="240"/>
      <c r="M38" s="242"/>
      <c r="N38" s="236"/>
      <c r="O38" s="232"/>
      <c r="P38" s="234"/>
      <c r="Q38" s="236"/>
      <c r="R38" s="232"/>
      <c r="S38" s="234"/>
      <c r="T38" s="236"/>
      <c r="U38" s="221"/>
      <c r="V38" s="223"/>
      <c r="W38" s="225"/>
      <c r="X38" s="227"/>
      <c r="Y38" s="228"/>
      <c r="Z38" s="230"/>
      <c r="AA38" s="125" t="s">
        <v>114</v>
      </c>
      <c r="AB38" s="125" t="s">
        <v>51</v>
      </c>
      <c r="AC38" s="125" t="s">
        <v>51</v>
      </c>
      <c r="AD38" s="125" t="s">
        <v>51</v>
      </c>
      <c r="AE38" s="125" t="s">
        <v>51</v>
      </c>
      <c r="AF38" s="125" t="s">
        <v>51</v>
      </c>
      <c r="AG38" s="209"/>
      <c r="AH38" s="211"/>
      <c r="AI38" s="125" t="s">
        <v>51</v>
      </c>
      <c r="AJ38" s="125" t="s">
        <v>51</v>
      </c>
      <c r="AK38" s="125" t="s">
        <v>51</v>
      </c>
      <c r="AL38" s="125" t="s">
        <v>51</v>
      </c>
      <c r="AM38" s="125" t="s">
        <v>51</v>
      </c>
      <c r="AN38" s="213"/>
      <c r="AO38" s="215"/>
      <c r="AP38" s="217"/>
      <c r="AQ38" s="219"/>
      <c r="AR38" s="199"/>
      <c r="AS38" s="199"/>
      <c r="AT38" s="201"/>
      <c r="AU38" s="203"/>
      <c r="AV38" s="205"/>
    </row>
    <row r="39" spans="1:48" s="50" customFormat="1" ht="28" x14ac:dyDescent="0.4">
      <c r="A39" s="188" t="s">
        <v>106</v>
      </c>
      <c r="B39" s="190" t="s">
        <v>115</v>
      </c>
      <c r="C39" s="101" t="s">
        <v>116</v>
      </c>
      <c r="D39" s="102" t="s">
        <v>117</v>
      </c>
      <c r="E39" s="192">
        <v>523581.25</v>
      </c>
      <c r="F39" s="194">
        <f>+E39</f>
        <v>523581.25</v>
      </c>
      <c r="G39" s="196">
        <v>0</v>
      </c>
      <c r="H39" s="182">
        <v>523267.22</v>
      </c>
      <c r="I39" s="182">
        <f>+H39</f>
        <v>523267.22</v>
      </c>
      <c r="J39" s="183">
        <v>0</v>
      </c>
      <c r="K39" s="173">
        <v>44798</v>
      </c>
      <c r="L39" s="184">
        <v>44865</v>
      </c>
      <c r="M39" s="186">
        <f>+E39-H39</f>
        <v>314.03000000002794</v>
      </c>
      <c r="N39" s="180">
        <v>0</v>
      </c>
      <c r="O39" s="176">
        <v>0</v>
      </c>
      <c r="P39" s="178">
        <v>0</v>
      </c>
      <c r="Q39" s="180">
        <v>0</v>
      </c>
      <c r="R39" s="176">
        <v>0</v>
      </c>
      <c r="S39" s="178">
        <v>0</v>
      </c>
      <c r="T39" s="180">
        <v>0</v>
      </c>
      <c r="U39" s="165">
        <v>0</v>
      </c>
      <c r="V39" s="167">
        <v>0</v>
      </c>
      <c r="W39" s="169">
        <v>0</v>
      </c>
      <c r="X39" s="171">
        <v>0</v>
      </c>
      <c r="Y39" s="173"/>
      <c r="Z39" s="174"/>
      <c r="AA39" s="103">
        <v>156980.16</v>
      </c>
      <c r="AB39" s="103">
        <v>114252.14</v>
      </c>
      <c r="AC39" s="103">
        <v>27432.23</v>
      </c>
      <c r="AD39" s="103">
        <v>0</v>
      </c>
      <c r="AE39" s="103">
        <v>0</v>
      </c>
      <c r="AF39" s="103">
        <v>0</v>
      </c>
      <c r="AG39" s="153">
        <f t="shared" ref="AG39" si="21">+AA39+AB39+AC39+AD39+AE39+AF39</f>
        <v>298664.52999999997</v>
      </c>
      <c r="AH39" s="155">
        <f>+H39-AG39</f>
        <v>224602.69</v>
      </c>
      <c r="AI39" s="104">
        <v>31325.01</v>
      </c>
      <c r="AJ39" s="104">
        <v>0</v>
      </c>
      <c r="AK39" s="104">
        <v>0</v>
      </c>
      <c r="AL39" s="104">
        <v>193251.71</v>
      </c>
      <c r="AM39" s="104">
        <v>0</v>
      </c>
      <c r="AN39" s="157">
        <v>0</v>
      </c>
      <c r="AO39" s="159">
        <f>+AG39+AI39+AJ39+AK39+AL39+AM39</f>
        <v>523241.25</v>
      </c>
      <c r="AP39" s="161">
        <f>+AO39</f>
        <v>523241.25</v>
      </c>
      <c r="AQ39" s="163">
        <f>+H39-AO39</f>
        <v>25.96999999997206</v>
      </c>
      <c r="AR39" s="143">
        <v>0</v>
      </c>
      <c r="AS39" s="143">
        <v>0</v>
      </c>
      <c r="AT39" s="145">
        <v>1</v>
      </c>
      <c r="AU39" s="147">
        <f>+AO39/H39</f>
        <v>0.99995036952630056</v>
      </c>
      <c r="AV39" s="149"/>
    </row>
    <row r="40" spans="1:48" s="50" customFormat="1" ht="31.5" thickBot="1" x14ac:dyDescent="0.4">
      <c r="A40" s="189"/>
      <c r="B40" s="191"/>
      <c r="C40" s="151" t="s">
        <v>118</v>
      </c>
      <c r="D40" s="152"/>
      <c r="E40" s="193"/>
      <c r="F40" s="195"/>
      <c r="G40" s="197"/>
      <c r="H40" s="182"/>
      <c r="I40" s="182"/>
      <c r="J40" s="183"/>
      <c r="K40" s="173"/>
      <c r="L40" s="185"/>
      <c r="M40" s="187"/>
      <c r="N40" s="181"/>
      <c r="O40" s="177"/>
      <c r="P40" s="179"/>
      <c r="Q40" s="181"/>
      <c r="R40" s="177"/>
      <c r="S40" s="179"/>
      <c r="T40" s="181"/>
      <c r="U40" s="166"/>
      <c r="V40" s="168"/>
      <c r="W40" s="170"/>
      <c r="X40" s="172"/>
      <c r="Y40" s="173"/>
      <c r="Z40" s="175"/>
      <c r="AA40" s="105" t="s">
        <v>119</v>
      </c>
      <c r="AB40" s="105" t="s">
        <v>120</v>
      </c>
      <c r="AC40" s="105" t="s">
        <v>121</v>
      </c>
      <c r="AD40" s="106" t="s">
        <v>51</v>
      </c>
      <c r="AE40" s="106" t="s">
        <v>51</v>
      </c>
      <c r="AF40" s="106" t="s">
        <v>51</v>
      </c>
      <c r="AG40" s="154"/>
      <c r="AH40" s="156"/>
      <c r="AI40" s="106" t="s">
        <v>122</v>
      </c>
      <c r="AJ40" s="106" t="s">
        <v>51</v>
      </c>
      <c r="AK40" s="106" t="s">
        <v>51</v>
      </c>
      <c r="AL40" s="106" t="s">
        <v>123</v>
      </c>
      <c r="AM40" s="106" t="s">
        <v>51</v>
      </c>
      <c r="AN40" s="158"/>
      <c r="AO40" s="160"/>
      <c r="AP40" s="162"/>
      <c r="AQ40" s="164"/>
      <c r="AR40" s="144"/>
      <c r="AS40" s="144"/>
      <c r="AT40" s="146"/>
      <c r="AU40" s="148"/>
      <c r="AV40" s="150"/>
    </row>
    <row r="41" spans="1:48" ht="25.5" thickBot="1" x14ac:dyDescent="0.4">
      <c r="D41" s="127" t="s">
        <v>124</v>
      </c>
      <c r="E41" s="128">
        <f>SUM(E14:E40)</f>
        <v>40948120</v>
      </c>
      <c r="F41" s="128">
        <f>SUM(F14:F40)</f>
        <v>40948120</v>
      </c>
      <c r="G41" s="129">
        <f t="shared" ref="G41:J41" si="22">SUM(G14:G38)</f>
        <v>0</v>
      </c>
      <c r="H41" s="130">
        <f>SUM(H14:H40)</f>
        <v>40915065.989999995</v>
      </c>
      <c r="I41" s="130">
        <f>SUM(I14:I40)</f>
        <v>40915065.989999995</v>
      </c>
      <c r="J41" s="131">
        <f t="shared" si="22"/>
        <v>0</v>
      </c>
      <c r="K41" s="132"/>
      <c r="L41" s="132"/>
      <c r="M41" s="133">
        <f t="shared" ref="M41:U41" si="23">SUM(M14:M40)</f>
        <v>33054.010000000242</v>
      </c>
      <c r="N41" s="131">
        <f t="shared" si="23"/>
        <v>0</v>
      </c>
      <c r="O41" s="131">
        <f t="shared" si="23"/>
        <v>0</v>
      </c>
      <c r="P41" s="133">
        <f t="shared" si="23"/>
        <v>0</v>
      </c>
      <c r="Q41" s="131">
        <f t="shared" si="23"/>
        <v>0</v>
      </c>
      <c r="R41" s="131">
        <f t="shared" si="23"/>
        <v>0</v>
      </c>
      <c r="S41" s="133">
        <f t="shared" si="23"/>
        <v>0</v>
      </c>
      <c r="T41" s="131">
        <f t="shared" si="23"/>
        <v>0</v>
      </c>
      <c r="U41" s="131">
        <f t="shared" si="23"/>
        <v>0</v>
      </c>
      <c r="V41" s="133">
        <f t="shared" ref="V41:X41" si="24">SUM(V14:V38)</f>
        <v>0</v>
      </c>
      <c r="W41" s="131">
        <f t="shared" si="24"/>
        <v>0</v>
      </c>
      <c r="X41" s="131">
        <f t="shared" si="24"/>
        <v>0</v>
      </c>
      <c r="Y41" s="132"/>
      <c r="Z41" s="132"/>
      <c r="AA41" s="134"/>
      <c r="AB41" s="134"/>
      <c r="AC41" s="134"/>
      <c r="AD41" s="134"/>
      <c r="AE41" s="134"/>
      <c r="AF41" s="134"/>
      <c r="AG41" s="135"/>
      <c r="AH41" s="134"/>
      <c r="AI41" s="134"/>
      <c r="AJ41" s="134"/>
      <c r="AK41" s="134"/>
      <c r="AL41" s="134"/>
      <c r="AM41" s="134"/>
      <c r="AN41" s="134"/>
      <c r="AO41" s="136">
        <f>SUM(AO14:AO40)</f>
        <v>21045274.759999998</v>
      </c>
      <c r="AP41" s="137">
        <f>SUM(AP14:AP40)</f>
        <v>21045274.759999998</v>
      </c>
      <c r="AQ41" s="138">
        <f>SUM(AQ14:AQ40)</f>
        <v>19869791.23</v>
      </c>
    </row>
    <row r="42" spans="1:48" ht="19.5" x14ac:dyDescent="0.35">
      <c r="O42" s="139"/>
      <c r="P42" s="139"/>
      <c r="Q42" s="139"/>
      <c r="R42" s="139"/>
      <c r="T42" s="140"/>
      <c r="AP42" s="19"/>
    </row>
    <row r="43" spans="1:48" ht="18.5" x14ac:dyDescent="0.45">
      <c r="E43" s="141"/>
      <c r="P43" s="139"/>
      <c r="Q43" s="139"/>
      <c r="T43" s="139"/>
      <c r="V43" s="139"/>
      <c r="AQ43" s="19">
        <f>+AO41+AQ41</f>
        <v>40915065.989999995</v>
      </c>
    </row>
    <row r="44" spans="1:48" x14ac:dyDescent="0.35">
      <c r="N44" s="142"/>
      <c r="P44" s="139"/>
      <c r="Q44" s="142"/>
      <c r="T44" s="142"/>
      <c r="AK44" s="19"/>
      <c r="AQ44" s="19">
        <f>+AQ43+M41</f>
        <v>40948119.999999993</v>
      </c>
    </row>
    <row r="45" spans="1:48" x14ac:dyDescent="0.35">
      <c r="AK45" s="19"/>
    </row>
  </sheetData>
  <mergeCells count="489">
    <mergeCell ref="A11:A13"/>
    <mergeCell ref="B11:B13"/>
    <mergeCell ref="C11:C13"/>
    <mergeCell ref="D11:D13"/>
    <mergeCell ref="E11:G12"/>
    <mergeCell ref="H11:J12"/>
    <mergeCell ref="AA11:AM12"/>
    <mergeCell ref="AN11:AN13"/>
    <mergeCell ref="AO11:AS12"/>
    <mergeCell ref="AT11:AT13"/>
    <mergeCell ref="AU11:AU13"/>
    <mergeCell ref="AV11:AV13"/>
    <mergeCell ref="K11:K13"/>
    <mergeCell ref="L11:L13"/>
    <mergeCell ref="M11:U11"/>
    <mergeCell ref="V11:X12"/>
    <mergeCell ref="Y11:Y13"/>
    <mergeCell ref="Z11:Z13"/>
    <mergeCell ref="M12:O12"/>
    <mergeCell ref="P12:R12"/>
    <mergeCell ref="S12:U12"/>
    <mergeCell ref="I14:I15"/>
    <mergeCell ref="J14:J15"/>
    <mergeCell ref="K14:K15"/>
    <mergeCell ref="L14:L15"/>
    <mergeCell ref="M14:M15"/>
    <mergeCell ref="N14:N15"/>
    <mergeCell ref="A14:A15"/>
    <mergeCell ref="B14:B15"/>
    <mergeCell ref="E14:E15"/>
    <mergeCell ref="F14:F15"/>
    <mergeCell ref="G14:G15"/>
    <mergeCell ref="H14:H15"/>
    <mergeCell ref="AR14:AR15"/>
    <mergeCell ref="AS14:AS15"/>
    <mergeCell ref="AT14:AT15"/>
    <mergeCell ref="AU14:AU15"/>
    <mergeCell ref="AV14:AV15"/>
    <mergeCell ref="C15:D15"/>
    <mergeCell ref="AG14:AG15"/>
    <mergeCell ref="AH14:AH15"/>
    <mergeCell ref="AN14:AN15"/>
    <mergeCell ref="AO14:AO15"/>
    <mergeCell ref="AP14:AP15"/>
    <mergeCell ref="AQ14:AQ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6:I17"/>
    <mergeCell ref="J16:J17"/>
    <mergeCell ref="K16:K17"/>
    <mergeCell ref="L16:L17"/>
    <mergeCell ref="M16:M17"/>
    <mergeCell ref="N16:N17"/>
    <mergeCell ref="A16:A17"/>
    <mergeCell ref="B16:B17"/>
    <mergeCell ref="E16:E17"/>
    <mergeCell ref="F16:F17"/>
    <mergeCell ref="G16:G17"/>
    <mergeCell ref="H16:H17"/>
    <mergeCell ref="AR16:AR17"/>
    <mergeCell ref="AS16:AS17"/>
    <mergeCell ref="AT16:AT17"/>
    <mergeCell ref="AU16:AU17"/>
    <mergeCell ref="AV16:AV17"/>
    <mergeCell ref="C17:D17"/>
    <mergeCell ref="AG16:AG17"/>
    <mergeCell ref="AH16:AH17"/>
    <mergeCell ref="AN16:AN17"/>
    <mergeCell ref="AO16:AO17"/>
    <mergeCell ref="AP16:AP17"/>
    <mergeCell ref="AQ16:AQ17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8:I19"/>
    <mergeCell ref="J18:J19"/>
    <mergeCell ref="K18:K19"/>
    <mergeCell ref="L18:L19"/>
    <mergeCell ref="M18:M19"/>
    <mergeCell ref="N18:N19"/>
    <mergeCell ref="A18:A19"/>
    <mergeCell ref="B18:B19"/>
    <mergeCell ref="E18:E19"/>
    <mergeCell ref="F18:F19"/>
    <mergeCell ref="G18:G19"/>
    <mergeCell ref="H18:H19"/>
    <mergeCell ref="AR18:AR19"/>
    <mergeCell ref="AS18:AS19"/>
    <mergeCell ref="AT18:AT19"/>
    <mergeCell ref="AU18:AU19"/>
    <mergeCell ref="AV18:AV19"/>
    <mergeCell ref="C19:D19"/>
    <mergeCell ref="AG18:AG19"/>
    <mergeCell ref="AH18:AH19"/>
    <mergeCell ref="AN18:AN19"/>
    <mergeCell ref="AO18:AO19"/>
    <mergeCell ref="AP18:AP19"/>
    <mergeCell ref="AQ18:AQ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20:I21"/>
    <mergeCell ref="J20:J21"/>
    <mergeCell ref="K20:K21"/>
    <mergeCell ref="L20:L21"/>
    <mergeCell ref="M20:M21"/>
    <mergeCell ref="N20:N21"/>
    <mergeCell ref="A20:A21"/>
    <mergeCell ref="B20:B21"/>
    <mergeCell ref="E20:E21"/>
    <mergeCell ref="F20:F21"/>
    <mergeCell ref="G20:G21"/>
    <mergeCell ref="H20:H21"/>
    <mergeCell ref="AR20:AR21"/>
    <mergeCell ref="AS20:AS21"/>
    <mergeCell ref="AT20:AT21"/>
    <mergeCell ref="AU20:AU21"/>
    <mergeCell ref="AV20:AV21"/>
    <mergeCell ref="C21:D21"/>
    <mergeCell ref="AG20:AG21"/>
    <mergeCell ref="AH20:AH21"/>
    <mergeCell ref="AN20:AN21"/>
    <mergeCell ref="AO20:AO21"/>
    <mergeCell ref="AP20:AP21"/>
    <mergeCell ref="AQ20:AQ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2:I23"/>
    <mergeCell ref="J22:J23"/>
    <mergeCell ref="K22:K23"/>
    <mergeCell ref="L22:L23"/>
    <mergeCell ref="M22:M23"/>
    <mergeCell ref="N22:N23"/>
    <mergeCell ref="A22:A23"/>
    <mergeCell ref="B22:B23"/>
    <mergeCell ref="E22:E23"/>
    <mergeCell ref="F22:F23"/>
    <mergeCell ref="G22:G23"/>
    <mergeCell ref="H22:H23"/>
    <mergeCell ref="AR22:AR23"/>
    <mergeCell ref="AS22:AS23"/>
    <mergeCell ref="AT22:AT23"/>
    <mergeCell ref="AU22:AU23"/>
    <mergeCell ref="AV22:AV23"/>
    <mergeCell ref="C23:D23"/>
    <mergeCell ref="AG22:AG23"/>
    <mergeCell ref="AH22:AH23"/>
    <mergeCell ref="AN22:AN23"/>
    <mergeCell ref="AO22:AO23"/>
    <mergeCell ref="AP22:AP23"/>
    <mergeCell ref="AQ22:AQ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4:I26"/>
    <mergeCell ref="J24:J26"/>
    <mergeCell ref="K24:K26"/>
    <mergeCell ref="L24:L26"/>
    <mergeCell ref="M24:M26"/>
    <mergeCell ref="N24:N26"/>
    <mergeCell ref="A24:A26"/>
    <mergeCell ref="B24:B26"/>
    <mergeCell ref="E24:E26"/>
    <mergeCell ref="F24:F26"/>
    <mergeCell ref="G24:G26"/>
    <mergeCell ref="H24:H26"/>
    <mergeCell ref="AR24:AR26"/>
    <mergeCell ref="AS24:AS26"/>
    <mergeCell ref="AT24:AT26"/>
    <mergeCell ref="AU24:AU26"/>
    <mergeCell ref="AV24:AV26"/>
    <mergeCell ref="C25:D26"/>
    <mergeCell ref="AG24:AG26"/>
    <mergeCell ref="AH24:AH26"/>
    <mergeCell ref="AN24:AN25"/>
    <mergeCell ref="AO24:AO26"/>
    <mergeCell ref="AP24:AP26"/>
    <mergeCell ref="AQ24:AQ26"/>
    <mergeCell ref="U24:U26"/>
    <mergeCell ref="V24:V26"/>
    <mergeCell ref="W24:W26"/>
    <mergeCell ref="X24:X26"/>
    <mergeCell ref="Y24:Y26"/>
    <mergeCell ref="Z24:Z26"/>
    <mergeCell ref="O24:O26"/>
    <mergeCell ref="P24:P26"/>
    <mergeCell ref="Q24:Q26"/>
    <mergeCell ref="R24:R26"/>
    <mergeCell ref="S24:S26"/>
    <mergeCell ref="T24:T26"/>
    <mergeCell ref="I27:I28"/>
    <mergeCell ref="J27:J28"/>
    <mergeCell ref="K27:K28"/>
    <mergeCell ref="L27:L28"/>
    <mergeCell ref="M27:M28"/>
    <mergeCell ref="N27:N28"/>
    <mergeCell ref="A27:A28"/>
    <mergeCell ref="B27:B28"/>
    <mergeCell ref="E27:E28"/>
    <mergeCell ref="F27:F28"/>
    <mergeCell ref="G27:G28"/>
    <mergeCell ref="H27:H28"/>
    <mergeCell ref="AR27:AR28"/>
    <mergeCell ref="AS27:AS28"/>
    <mergeCell ref="AT27:AT28"/>
    <mergeCell ref="AU27:AU28"/>
    <mergeCell ref="AV27:AV28"/>
    <mergeCell ref="C28:D28"/>
    <mergeCell ref="AG27:AG28"/>
    <mergeCell ref="AH27:AH28"/>
    <mergeCell ref="AN27:AN28"/>
    <mergeCell ref="AO27:AO28"/>
    <mergeCell ref="AP27:AP28"/>
    <mergeCell ref="AQ27:AQ28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9:I30"/>
    <mergeCell ref="J29:J30"/>
    <mergeCell ref="K29:K30"/>
    <mergeCell ref="L29:L30"/>
    <mergeCell ref="M29:M30"/>
    <mergeCell ref="N29:N30"/>
    <mergeCell ref="A29:A30"/>
    <mergeCell ref="B29:B30"/>
    <mergeCell ref="E29:E30"/>
    <mergeCell ref="F29:F30"/>
    <mergeCell ref="G29:G30"/>
    <mergeCell ref="H29:H30"/>
    <mergeCell ref="AR29:AR30"/>
    <mergeCell ref="AS29:AS30"/>
    <mergeCell ref="AT29:AT30"/>
    <mergeCell ref="AU29:AU30"/>
    <mergeCell ref="AV29:AV30"/>
    <mergeCell ref="C30:D30"/>
    <mergeCell ref="AG29:AG30"/>
    <mergeCell ref="AH29:AH30"/>
    <mergeCell ref="AN29:AN30"/>
    <mergeCell ref="AO29:AO30"/>
    <mergeCell ref="AP29:AP30"/>
    <mergeCell ref="AQ29:AQ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31:I32"/>
    <mergeCell ref="J31:J32"/>
    <mergeCell ref="K31:K32"/>
    <mergeCell ref="L31:L32"/>
    <mergeCell ref="M31:M32"/>
    <mergeCell ref="N31:N32"/>
    <mergeCell ref="A31:A32"/>
    <mergeCell ref="B31:B32"/>
    <mergeCell ref="E31:E32"/>
    <mergeCell ref="F31:F32"/>
    <mergeCell ref="G31:G32"/>
    <mergeCell ref="H31:H32"/>
    <mergeCell ref="AR31:AR32"/>
    <mergeCell ref="AS31:AS32"/>
    <mergeCell ref="AT31:AT32"/>
    <mergeCell ref="AU31:AU32"/>
    <mergeCell ref="AV31:AV32"/>
    <mergeCell ref="C32:D32"/>
    <mergeCell ref="AG31:AG32"/>
    <mergeCell ref="AH31:AH32"/>
    <mergeCell ref="AN31:AN32"/>
    <mergeCell ref="AO31:AO32"/>
    <mergeCell ref="AP31:AP32"/>
    <mergeCell ref="AQ31:AQ32"/>
    <mergeCell ref="U31:U32"/>
    <mergeCell ref="V31:V32"/>
    <mergeCell ref="W31:W32"/>
    <mergeCell ref="X31:X32"/>
    <mergeCell ref="Y31:Y32"/>
    <mergeCell ref="Z31:Z32"/>
    <mergeCell ref="O31:O32"/>
    <mergeCell ref="P31:P32"/>
    <mergeCell ref="Q31:Q32"/>
    <mergeCell ref="R31:R32"/>
    <mergeCell ref="S31:S32"/>
    <mergeCell ref="T31:T32"/>
    <mergeCell ref="I33:I34"/>
    <mergeCell ref="J33:J34"/>
    <mergeCell ref="K33:K34"/>
    <mergeCell ref="L33:L34"/>
    <mergeCell ref="M33:M34"/>
    <mergeCell ref="N33:N34"/>
    <mergeCell ref="A33:A34"/>
    <mergeCell ref="B33:B34"/>
    <mergeCell ref="E33:E34"/>
    <mergeCell ref="F33:F34"/>
    <mergeCell ref="G33:G34"/>
    <mergeCell ref="H33:H34"/>
    <mergeCell ref="AR33:AR34"/>
    <mergeCell ref="AS33:AS34"/>
    <mergeCell ref="AT33:AT34"/>
    <mergeCell ref="AU33:AU34"/>
    <mergeCell ref="AV33:AV34"/>
    <mergeCell ref="C34:D34"/>
    <mergeCell ref="AG33:AG34"/>
    <mergeCell ref="AH33:AH34"/>
    <mergeCell ref="AN33:AN34"/>
    <mergeCell ref="AO33:AO34"/>
    <mergeCell ref="AP33:AP34"/>
    <mergeCell ref="AQ33:AQ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5:I36"/>
    <mergeCell ref="J35:J36"/>
    <mergeCell ref="K35:K36"/>
    <mergeCell ref="L35:L36"/>
    <mergeCell ref="M35:M36"/>
    <mergeCell ref="N35:N36"/>
    <mergeCell ref="A35:A36"/>
    <mergeCell ref="B35:B36"/>
    <mergeCell ref="E35:E36"/>
    <mergeCell ref="F35:F36"/>
    <mergeCell ref="G35:G36"/>
    <mergeCell ref="H35:H36"/>
    <mergeCell ref="AR35:AR36"/>
    <mergeCell ref="AS35:AS36"/>
    <mergeCell ref="AT35:AT36"/>
    <mergeCell ref="AU35:AU36"/>
    <mergeCell ref="AV35:AV36"/>
    <mergeCell ref="C36:D36"/>
    <mergeCell ref="AG35:AG36"/>
    <mergeCell ref="AH35:AH36"/>
    <mergeCell ref="AN35:AN36"/>
    <mergeCell ref="AO35:AO36"/>
    <mergeCell ref="AP35:AP36"/>
    <mergeCell ref="AQ35:AQ36"/>
    <mergeCell ref="U35:U36"/>
    <mergeCell ref="V35:V36"/>
    <mergeCell ref="W35:W36"/>
    <mergeCell ref="X35:X36"/>
    <mergeCell ref="Y35:Y36"/>
    <mergeCell ref="Z35:Z36"/>
    <mergeCell ref="O35:O36"/>
    <mergeCell ref="P35:P36"/>
    <mergeCell ref="Q35:Q36"/>
    <mergeCell ref="R35:R36"/>
    <mergeCell ref="S35:S36"/>
    <mergeCell ref="T35:T36"/>
    <mergeCell ref="I37:I38"/>
    <mergeCell ref="J37:J38"/>
    <mergeCell ref="K37:K38"/>
    <mergeCell ref="L37:L38"/>
    <mergeCell ref="M37:M38"/>
    <mergeCell ref="N37:N38"/>
    <mergeCell ref="A37:A38"/>
    <mergeCell ref="B37:B38"/>
    <mergeCell ref="E37:E38"/>
    <mergeCell ref="F37:F38"/>
    <mergeCell ref="G37:G38"/>
    <mergeCell ref="H37:H38"/>
    <mergeCell ref="AR37:AR38"/>
    <mergeCell ref="AS37:AS38"/>
    <mergeCell ref="AT37:AT38"/>
    <mergeCell ref="AU37:AU38"/>
    <mergeCell ref="AV37:AV38"/>
    <mergeCell ref="C38:D38"/>
    <mergeCell ref="AG37:AG38"/>
    <mergeCell ref="AH37:AH38"/>
    <mergeCell ref="AN37:AN38"/>
    <mergeCell ref="AO37:AO38"/>
    <mergeCell ref="AP37:AP38"/>
    <mergeCell ref="AQ37:AQ38"/>
    <mergeCell ref="U37:U38"/>
    <mergeCell ref="V37:V38"/>
    <mergeCell ref="W37:W38"/>
    <mergeCell ref="X37:X38"/>
    <mergeCell ref="Y37:Y38"/>
    <mergeCell ref="Z37:Z38"/>
    <mergeCell ref="O37:O38"/>
    <mergeCell ref="P37:P38"/>
    <mergeCell ref="Q37:Q38"/>
    <mergeCell ref="R37:R38"/>
    <mergeCell ref="S37:S38"/>
    <mergeCell ref="T37:T38"/>
    <mergeCell ref="I39:I40"/>
    <mergeCell ref="J39:J40"/>
    <mergeCell ref="K39:K40"/>
    <mergeCell ref="L39:L40"/>
    <mergeCell ref="M39:M40"/>
    <mergeCell ref="N39:N40"/>
    <mergeCell ref="A39:A40"/>
    <mergeCell ref="B39:B40"/>
    <mergeCell ref="E39:E40"/>
    <mergeCell ref="F39:F40"/>
    <mergeCell ref="G39:G40"/>
    <mergeCell ref="H39:H40"/>
    <mergeCell ref="AR39:AR40"/>
    <mergeCell ref="AS39:AS40"/>
    <mergeCell ref="AT39:AT40"/>
    <mergeCell ref="AU39:AU40"/>
    <mergeCell ref="AV39:AV40"/>
    <mergeCell ref="C40:D40"/>
    <mergeCell ref="AG39:AG40"/>
    <mergeCell ref="AH39:AH40"/>
    <mergeCell ref="AN39:AN40"/>
    <mergeCell ref="AO39:AO40"/>
    <mergeCell ref="AP39:AP40"/>
    <mergeCell ref="AQ39:AQ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</dc:creator>
  <cp:lastModifiedBy>Lucia Lopez</cp:lastModifiedBy>
  <dcterms:created xsi:type="dcterms:W3CDTF">2022-11-07T20:58:22Z</dcterms:created>
  <dcterms:modified xsi:type="dcterms:W3CDTF">2022-11-07T21:05:22Z</dcterms:modified>
</cp:coreProperties>
</file>